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Afdeling\PRAPRHOS\Praehospital\ALH_DK\2. Møder\8. Forskningsudvalg\Vedtægter - formalia\Budgetskabelon\"/>
    </mc:Choice>
  </mc:AlternateContent>
  <bookViews>
    <workbookView xWindow="0" yWindow="0" windowWidth="28800" windowHeight="12375"/>
  </bookViews>
  <sheets>
    <sheet name="Forklaring" sheetId="7" r:id="rId1"/>
    <sheet name="Budget" sheetId="4" r:id="rId2"/>
    <sheet name="Slutregnskab"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D21" i="4" l="1"/>
  <c r="E47" i="4"/>
  <c r="F47" i="4"/>
  <c r="C47" i="4"/>
  <c r="F43" i="4"/>
  <c r="E43" i="4"/>
  <c r="C43" i="4"/>
  <c r="C15" i="1" l="1"/>
  <c r="D15" i="1"/>
  <c r="E41" i="4" l="1"/>
  <c r="E31" i="4"/>
  <c r="A29" i="1"/>
  <c r="A30" i="1"/>
  <c r="A31" i="1"/>
  <c r="A32" i="1"/>
  <c r="A33" i="1"/>
  <c r="A34" i="1"/>
  <c r="A28" i="1"/>
  <c r="A38" i="1"/>
  <c r="A39" i="1"/>
  <c r="A40" i="1"/>
  <c r="A41" i="1"/>
  <c r="A42" i="1"/>
  <c r="A43" i="1"/>
  <c r="A44" i="1"/>
  <c r="E21" i="4" l="1"/>
  <c r="A24" i="1" l="1"/>
  <c r="G45" i="4" l="1"/>
  <c r="E49" i="1" s="1"/>
  <c r="D45" i="1"/>
  <c r="B8" i="1"/>
  <c r="B7" i="1"/>
  <c r="A18" i="1"/>
  <c r="A19" i="1"/>
  <c r="A20" i="1"/>
  <c r="A21" i="1"/>
  <c r="A22" i="1"/>
  <c r="A23" i="1"/>
  <c r="D25" i="1"/>
  <c r="D31" i="4"/>
  <c r="D43" i="4" s="1"/>
  <c r="D47" i="4" s="1"/>
  <c r="G35" i="4"/>
  <c r="C39" i="1" s="1"/>
  <c r="E39" i="1" s="1"/>
  <c r="G36" i="4"/>
  <c r="C40" i="1" s="1"/>
  <c r="E40" i="1" s="1"/>
  <c r="G37" i="4"/>
  <c r="C41" i="1" s="1"/>
  <c r="E41" i="1" s="1"/>
  <c r="G38" i="4"/>
  <c r="C42" i="1" s="1"/>
  <c r="E42" i="1" s="1"/>
  <c r="G25" i="4"/>
  <c r="C29" i="1" s="1"/>
  <c r="E29" i="1" s="1"/>
  <c r="G26" i="4"/>
  <c r="C30" i="1" s="1"/>
  <c r="E30" i="1" s="1"/>
  <c r="G27" i="4"/>
  <c r="C31" i="1" s="1"/>
  <c r="E31" i="1" s="1"/>
  <c r="G28" i="4"/>
  <c r="C32" i="1" s="1"/>
  <c r="E32" i="1" s="1"/>
  <c r="G15" i="4"/>
  <c r="C19" i="1" s="1"/>
  <c r="E19" i="1" s="1"/>
  <c r="G16" i="4"/>
  <c r="C20" i="1" s="1"/>
  <c r="E20" i="1" s="1"/>
  <c r="G17" i="4"/>
  <c r="C21" i="1" s="1"/>
  <c r="E21" i="1" s="1"/>
  <c r="C41" i="4"/>
  <c r="G41" i="4" s="1"/>
  <c r="D41" i="4"/>
  <c r="F41" i="4"/>
  <c r="C31" i="4"/>
  <c r="F31" i="4"/>
  <c r="C21" i="4"/>
  <c r="F21" i="4"/>
  <c r="G40" i="4"/>
  <c r="C44" i="1" s="1"/>
  <c r="E44" i="1" s="1"/>
  <c r="G39" i="4"/>
  <c r="C43" i="1" s="1"/>
  <c r="E43" i="1" s="1"/>
  <c r="G34" i="4"/>
  <c r="C38" i="1" s="1"/>
  <c r="G30" i="4"/>
  <c r="C34" i="1" s="1"/>
  <c r="E34" i="1" s="1"/>
  <c r="G29" i="4"/>
  <c r="C33" i="1" s="1"/>
  <c r="E33" i="1" s="1"/>
  <c r="G24" i="4"/>
  <c r="C28" i="1" s="1"/>
  <c r="E28" i="1" s="1"/>
  <c r="G20" i="4"/>
  <c r="C24" i="1" s="1"/>
  <c r="E24" i="1" s="1"/>
  <c r="G19" i="4"/>
  <c r="C23" i="1" s="1"/>
  <c r="E23" i="1" s="1"/>
  <c r="G18" i="4"/>
  <c r="C22" i="1" s="1"/>
  <c r="E22" i="1" s="1"/>
  <c r="G14" i="4"/>
  <c r="E18" i="1" s="1"/>
  <c r="D35" i="1"/>
  <c r="D47" i="1" l="1"/>
  <c r="G31" i="4"/>
  <c r="C45" i="1"/>
  <c r="E45" i="1" s="1"/>
  <c r="E38" i="1"/>
  <c r="G21" i="4"/>
  <c r="C35" i="1"/>
  <c r="E35" i="1" s="1"/>
  <c r="C25" i="1"/>
  <c r="C47" i="1" s="1"/>
  <c r="C52" i="1" s="1"/>
  <c r="D52" i="1" l="1"/>
  <c r="C55" i="1" s="1"/>
  <c r="G43" i="4"/>
  <c r="G47" i="4" s="1"/>
  <c r="E25" i="1"/>
  <c r="E47" i="1" s="1"/>
  <c r="E52" i="1" s="1"/>
</calcChain>
</file>

<file path=xl/sharedStrings.xml><?xml version="1.0" encoding="utf-8"?>
<sst xmlns="http://schemas.openxmlformats.org/spreadsheetml/2006/main" count="64" uniqueCount="50">
  <si>
    <t>Slutregnskab</t>
  </si>
  <si>
    <t>Afvigelse i kr.</t>
  </si>
  <si>
    <t>Lønudgifter</t>
  </si>
  <si>
    <t>Lønudgifter i alt</t>
  </si>
  <si>
    <t>Øvrige udgifter</t>
  </si>
  <si>
    <t>Øvrige udgifter i alt</t>
  </si>
  <si>
    <t>SLUTREGNSKAB</t>
  </si>
  <si>
    <t>Projektoplysninger</t>
  </si>
  <si>
    <t>Projekttitel:</t>
  </si>
  <si>
    <t>Projektansvarlig, navn:</t>
  </si>
  <si>
    <t>Budgetposter</t>
  </si>
  <si>
    <t>BUDGET</t>
  </si>
  <si>
    <t>Samlet budget</t>
  </si>
  <si>
    <t>Bevillingsdato:</t>
  </si>
  <si>
    <t>Forklaring på afvigelse og dato for godkendelse af ændringen</t>
  </si>
  <si>
    <t>Udgifter til forskningsinfrastruktur i alt</t>
  </si>
  <si>
    <t>Budget, 1. år</t>
  </si>
  <si>
    <t>Budget, 2. år</t>
  </si>
  <si>
    <t>Budget, 3. år</t>
  </si>
  <si>
    <t>Generelt</t>
  </si>
  <si>
    <t xml:space="preserve">Flere bevillinger med samlet slutregnskab
</t>
  </si>
  <si>
    <t>Forstå dokumentets farveformatering</t>
  </si>
  <si>
    <t>Du skal udfylde budgetarket, når du skal lave et detaljeret budget i forbindelse med ansøgning om midler. Slutregnskab udfyldes først i forbindelse med afrapportering af projektet ved afslutning af projektperioden.</t>
  </si>
  <si>
    <t>Vigtig information til dig, som skal til at lave budget eller slutregnskab</t>
  </si>
  <si>
    <t>Jf. "Betingelser for modtagelse af bevilling i regi af Den Landsdækkende Akutlægehelikopterordning" gælder følgende formateringer:</t>
  </si>
  <si>
    <t>Der bevilges maksimalt 5% af den samlede bevilling til administration/overhead. Hvis dette overskrides, markeres også dette felt med rød.</t>
  </si>
  <si>
    <t>Der kan omdisponeres op til 15% mellem de enkelte tilskudsberettigede budgetposter på slutregnskabet sammenlignet med budgettet. Hvis det endelige beløb i slutregnskabet afviger med 15% fra det budgetterede beløb, vil feltet blive markeret med rød, som vist til højre. Ved ønske om ændringer på mere end 15%, skal dette altid godkendes af forskningsudvalget inden ændringen.</t>
  </si>
  <si>
    <t>Ansøgningsdato:</t>
  </si>
  <si>
    <t>Ansøgt bevilling:</t>
  </si>
  <si>
    <t>Budget, 4. år</t>
  </si>
  <si>
    <t xml:space="preserve">Udgifter til forskningsinfrastruktur </t>
  </si>
  <si>
    <t>Bevilling fra Akutlægehelikopterens forskningspulje</t>
  </si>
  <si>
    <t>Midler der skal tilbagebetales</t>
  </si>
  <si>
    <t>*Indsæt ansøgt beløb*</t>
  </si>
  <si>
    <t>*Indsæt bevilliget beløb*</t>
  </si>
  <si>
    <t>Overhead angivet i kr. (max 5 % af samlede udgifter)</t>
  </si>
  <si>
    <t>Et eventuelt resterende beløb på mere end 1000 kr. i forhold til det bevilgede beløb skal tilbagebetales til forskningsudvalget. Som vist til højre, markeres dette med rød i bunden af slutregnskabet under posten "Midler der skal tilbagebetales"</t>
  </si>
  <si>
    <t>Overhead</t>
  </si>
  <si>
    <t>Maksimal omdisponering/afvigelse på 15%</t>
  </si>
  <si>
    <t>Tilbagebetaling af restbeløb</t>
  </si>
  <si>
    <t>Hvis du tidligere har fået én bevilling og søger om en ny bevilling til samme projekt, kan du i stedet vælge at bruge budget- og regnskabsskabelonen til flere bevillinger. Det giver mulighed for at have overblik over det samlede budget samt for at aflægge et samlet slutregnskab ved projektafslutning. Denne skabelon kan du også finde på hjemmesiden.</t>
  </si>
  <si>
    <t>Link til hjemmesiden</t>
  </si>
  <si>
    <t>Overhead må ikke udgøre mere end 5% af de samlede udgifter eller afvige mere end 15% fra det budgetterede. Hvis en af disse er tilfældet markeres feltet med rød. Bliver feltet rødt ved ingen udfyldning, kan dette ignoreres.</t>
  </si>
  <si>
    <t>Bevilling</t>
  </si>
  <si>
    <t>For overhead gælder det ligesom for resten af afregningen, at slutregnskabet ikke må afvige med mere end 15% fra det budgetterede. Dette markeres også med rød.</t>
  </si>
  <si>
    <t>Ved et mindreforbrug på mere end 1000 kr. skal disse tilbagebetales til forskningsudvalget jf. "Betingelser for modtagelse af bevilling i regi af Den Landsdækkende Akutlægehelikopterordning"
- Beløbet, der står i feltet, er det beløb der skal tilbagebetales.
- Hvis feltet er tomt, er der ikke tale om et mindreforbrug på mere end 1000 kr., og intet skal tilbagebetales.
- Hvis feltet er tomt og rødt, kan det ignoreres.</t>
  </si>
  <si>
    <r>
      <t xml:space="preserve">Excel-arket er lavet, så posterne fra budgettet automatisk går igen i slutregnskabet. I slutregnskabet må du </t>
    </r>
    <r>
      <rPr>
        <i/>
        <sz val="10"/>
        <color theme="1"/>
        <rFont val="Arial"/>
        <family val="2"/>
      </rPr>
      <t xml:space="preserve">ikke </t>
    </r>
    <r>
      <rPr>
        <sz val="10"/>
        <color theme="1"/>
        <rFont val="Arial"/>
        <family val="2"/>
      </rPr>
      <t>slette disse poster - heller ikke, hvis du er endt med ikke at bruge penge på denne post. Hvis dette er tilfældet, skal du skrive "0", eller lade beløbsfeltet være tomt og angive en regnskabsforklaring. Vær opmærksom på, at der altid skal ansøges om godkendelse af ændringer i budgettet ved afvigelser på mere end 15 % for den enkelte budgetpost.</t>
    </r>
  </si>
  <si>
    <t>Samlede udgifter</t>
  </si>
  <si>
    <t>Samlede udgifter + overhead</t>
  </si>
  <si>
    <r>
      <t>Overhead angivet i kr. (</t>
    </r>
    <r>
      <rPr>
        <i/>
        <sz val="10"/>
        <color theme="1"/>
        <rFont val="Arial"/>
        <family val="2"/>
      </rPr>
      <t>max 5 % af samlede udgifter)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</si>
</sst>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0_-;\-* #,##0_-;_-* &quot;-&quot;??_-;_-@_-"/>
    <numFmt numFmtId="166" formatCode="_-* #,##0.00\ _k_r_._-;\-* #,##0.00\ _k_r_._-;_-* &quot;-&quot;??\ _k_r_._-;_-@_-"/>
  </numFmts>
  <fonts count="14" x14ac:knownFonts="1">
    <font>
      <sz val="10"/>
      <color theme="1"/>
      <name val="Verdana"/>
      <family val="2"/>
    </font>
    <font>
      <sz val="10"/>
      <color theme="1"/>
      <name val="Verdana"/>
      <family val="2"/>
    </font>
    <font>
      <b/>
      <sz val="10"/>
      <name val="Arial"/>
      <family val="2"/>
    </font>
    <font>
      <sz val="10"/>
      <name val="Arial"/>
      <family val="2"/>
    </font>
    <font>
      <sz val="10"/>
      <color theme="1"/>
      <name val="Arial"/>
      <family val="2"/>
    </font>
    <font>
      <b/>
      <sz val="10"/>
      <color theme="1"/>
      <name val="Arial"/>
      <family val="2"/>
    </font>
    <font>
      <sz val="10"/>
      <name val="Arial"/>
      <family val="2"/>
    </font>
    <font>
      <sz val="9"/>
      <name val="Arial"/>
      <family val="2"/>
    </font>
    <font>
      <i/>
      <sz val="8"/>
      <name val="Arial"/>
      <family val="2"/>
    </font>
    <font>
      <sz val="8"/>
      <color theme="1"/>
      <name val="Arial"/>
      <family val="2"/>
    </font>
    <font>
      <u/>
      <sz val="10"/>
      <color theme="10"/>
      <name val="Verdana"/>
      <family val="2"/>
    </font>
    <font>
      <b/>
      <sz val="11"/>
      <color theme="1"/>
      <name val="Arial"/>
      <family val="2"/>
    </font>
    <font>
      <i/>
      <sz val="10"/>
      <color theme="1"/>
      <name val="Arial"/>
      <family val="2"/>
    </font>
    <font>
      <u/>
      <sz val="10"/>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14999847407452621"/>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style="thin">
        <color indexed="64"/>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s>
  <cellStyleXfs count="6">
    <xf numFmtId="0" fontId="0" fillId="0" borderId="0"/>
    <xf numFmtId="164" fontId="1" fillId="0" borderId="0" applyFont="0" applyFill="0" applyBorder="0" applyAlignment="0" applyProtection="0"/>
    <xf numFmtId="0" fontId="6" fillId="0" borderId="0"/>
    <xf numFmtId="164" fontId="6"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60">
    <xf numFmtId="0" fontId="0" fillId="0" borderId="0" xfId="0"/>
    <xf numFmtId="0" fontId="2" fillId="0" borderId="0" xfId="0" applyFont="1"/>
    <xf numFmtId="0" fontId="2" fillId="0" borderId="0" xfId="0" applyFont="1" applyBorder="1" applyAlignment="1">
      <alignment horizontal="left"/>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xf>
    <xf numFmtId="0" fontId="5" fillId="0" borderId="0" xfId="0" applyFont="1"/>
    <xf numFmtId="0" fontId="4" fillId="0" borderId="0" xfId="0" applyFont="1"/>
    <xf numFmtId="0" fontId="4" fillId="0" borderId="0" xfId="0" applyFont="1" applyFill="1" applyBorder="1"/>
    <xf numFmtId="0" fontId="4" fillId="0" borderId="0" xfId="0" applyFont="1" applyBorder="1"/>
    <xf numFmtId="0" fontId="4" fillId="0" borderId="4" xfId="0" applyFont="1" applyBorder="1"/>
    <xf numFmtId="0" fontId="2" fillId="0" borderId="3" xfId="0" applyFont="1" applyBorder="1" applyAlignment="1">
      <alignment horizontal="center"/>
    </xf>
    <xf numFmtId="0" fontId="3" fillId="0" borderId="6" xfId="0" applyFont="1" applyBorder="1" applyAlignment="1">
      <alignment horizontal="left" vertical="center" wrapText="1"/>
    </xf>
    <xf numFmtId="0" fontId="2" fillId="2" borderId="12" xfId="0" applyFont="1" applyFill="1" applyBorder="1"/>
    <xf numFmtId="0" fontId="2" fillId="2" borderId="14" xfId="0" applyFont="1" applyFill="1" applyBorder="1" applyAlignment="1">
      <alignment wrapText="1"/>
    </xf>
    <xf numFmtId="2" fontId="3" fillId="3" borderId="8" xfId="0" applyNumberFormat="1" applyFont="1" applyFill="1" applyBorder="1"/>
    <xf numFmtId="0" fontId="3" fillId="4" borderId="0" xfId="0" applyFont="1" applyFill="1" applyBorder="1"/>
    <xf numFmtId="0" fontId="4" fillId="4" borderId="0" xfId="0" applyFont="1" applyFill="1" applyBorder="1"/>
    <xf numFmtId="4" fontId="3" fillId="4" borderId="0" xfId="0" applyNumberFormat="1" applyFont="1" applyFill="1" applyBorder="1" applyAlignment="1">
      <alignment horizontal="left" vertical="top" wrapText="1"/>
    </xf>
    <xf numFmtId="0" fontId="3" fillId="4" borderId="0" xfId="0" applyFont="1" applyFill="1" applyBorder="1" applyAlignment="1">
      <alignment horizontal="left" vertical="top" wrapText="1"/>
    </xf>
    <xf numFmtId="165" fontId="3" fillId="4" borderId="0" xfId="1" applyNumberFormat="1" applyFont="1" applyFill="1" applyBorder="1" applyAlignment="1">
      <alignment horizontal="left" vertical="top" wrapText="1"/>
    </xf>
    <xf numFmtId="0" fontId="2" fillId="2" borderId="14" xfId="0" applyFont="1" applyFill="1" applyBorder="1"/>
    <xf numFmtId="3" fontId="3" fillId="5" borderId="6" xfId="0" applyNumberFormat="1" applyFont="1" applyFill="1" applyBorder="1" applyAlignment="1">
      <alignment horizontal="left" vertical="top" wrapText="1"/>
    </xf>
    <xf numFmtId="4" fontId="3" fillId="5" borderId="6" xfId="0" applyNumberFormat="1" applyFont="1" applyFill="1" applyBorder="1" applyAlignment="1">
      <alignment horizontal="left" vertical="top" wrapText="1"/>
    </xf>
    <xf numFmtId="0" fontId="3" fillId="5" borderId="6" xfId="0" applyFont="1" applyFill="1" applyBorder="1" applyAlignment="1">
      <alignment horizontal="left" vertical="top" wrapText="1"/>
    </xf>
    <xf numFmtId="2" fontId="3" fillId="3" borderId="16" xfId="0" applyNumberFormat="1" applyFont="1" applyFill="1" applyBorder="1"/>
    <xf numFmtId="0" fontId="3" fillId="3" borderId="16" xfId="0" applyFont="1" applyFill="1" applyBorder="1" applyAlignment="1">
      <alignment horizontal="left" vertical="top" wrapText="1"/>
    </xf>
    <xf numFmtId="0" fontId="3" fillId="0" borderId="17" xfId="0" applyFont="1" applyFill="1" applyBorder="1" applyAlignment="1">
      <alignment horizontal="left" vertical="top" wrapText="1"/>
    </xf>
    <xf numFmtId="165" fontId="3" fillId="0" borderId="17" xfId="1" applyNumberFormat="1" applyFont="1" applyBorder="1" applyAlignment="1">
      <alignment horizontal="left" vertical="top" wrapText="1"/>
    </xf>
    <xf numFmtId="0" fontId="3" fillId="0" borderId="20" xfId="0" applyFont="1" applyBorder="1" applyAlignment="1">
      <alignment horizontal="left" vertical="top" wrapText="1"/>
    </xf>
    <xf numFmtId="4" fontId="3" fillId="0" borderId="11" xfId="0" applyNumberFormat="1" applyFont="1" applyFill="1" applyBorder="1" applyAlignment="1">
      <alignment horizontal="left" vertical="top" wrapText="1"/>
    </xf>
    <xf numFmtId="4" fontId="3" fillId="3" borderId="16" xfId="0" applyNumberFormat="1" applyFont="1" applyFill="1" applyBorder="1" applyAlignment="1">
      <alignment horizontal="left" vertical="top" wrapText="1"/>
    </xf>
    <xf numFmtId="4" fontId="3" fillId="0" borderId="17" xfId="0" applyNumberFormat="1" applyFont="1" applyFill="1" applyBorder="1" applyAlignment="1">
      <alignment horizontal="left" vertical="top" wrapText="1"/>
    </xf>
    <xf numFmtId="4" fontId="3" fillId="2" borderId="11" xfId="0" applyNumberFormat="1" applyFont="1" applyFill="1" applyBorder="1" applyAlignment="1">
      <alignment horizontal="left" vertical="top" wrapText="1"/>
    </xf>
    <xf numFmtId="4" fontId="3" fillId="2" borderId="21" xfId="0" applyNumberFormat="1" applyFont="1" applyFill="1" applyBorder="1" applyAlignment="1">
      <alignment horizontal="left" vertical="top" wrapText="1"/>
    </xf>
    <xf numFmtId="0" fontId="5" fillId="2" borderId="10" xfId="0" applyFont="1" applyFill="1" applyBorder="1"/>
    <xf numFmtId="0" fontId="4" fillId="2" borderId="8" xfId="0" applyFont="1" applyFill="1" applyBorder="1"/>
    <xf numFmtId="2" fontId="2" fillId="3" borderId="9" xfId="0" applyNumberFormat="1" applyFont="1" applyFill="1" applyBorder="1" applyAlignment="1">
      <alignment wrapText="1"/>
    </xf>
    <xf numFmtId="0" fontId="2" fillId="2" borderId="12" xfId="0" applyFont="1" applyFill="1" applyBorder="1" applyAlignment="1">
      <alignment wrapText="1"/>
    </xf>
    <xf numFmtId="2" fontId="2" fillId="3" borderId="0" xfId="0" applyNumberFormat="1" applyFont="1" applyFill="1" applyBorder="1"/>
    <xf numFmtId="0" fontId="4" fillId="0" borderId="5" xfId="0" applyFont="1" applyBorder="1"/>
    <xf numFmtId="0" fontId="2" fillId="2" borderId="11" xfId="0" applyFont="1" applyFill="1" applyBorder="1" applyAlignment="1">
      <alignment wrapText="1"/>
    </xf>
    <xf numFmtId="166" fontId="3" fillId="0" borderId="17" xfId="1" applyNumberFormat="1" applyFont="1" applyBorder="1"/>
    <xf numFmtId="166" fontId="3" fillId="2" borderId="11" xfId="0" applyNumberFormat="1" applyFont="1" applyFill="1" applyBorder="1"/>
    <xf numFmtId="166" fontId="3" fillId="2" borderId="14" xfId="0" applyNumberFormat="1" applyFont="1" applyFill="1" applyBorder="1"/>
    <xf numFmtId="166" fontId="4" fillId="4" borderId="0" xfId="0" applyNumberFormat="1" applyFont="1" applyFill="1" applyBorder="1"/>
    <xf numFmtId="166" fontId="3" fillId="3" borderId="16" xfId="0" applyNumberFormat="1" applyFont="1" applyFill="1" applyBorder="1"/>
    <xf numFmtId="166" fontId="3" fillId="3" borderId="8" xfId="0" applyNumberFormat="1" applyFont="1" applyFill="1" applyBorder="1"/>
    <xf numFmtId="166" fontId="3" fillId="0" borderId="17" xfId="0" applyNumberFormat="1" applyFont="1" applyFill="1" applyBorder="1"/>
    <xf numFmtId="166" fontId="3" fillId="0" borderId="6" xfId="0" applyNumberFormat="1" applyFont="1" applyFill="1" applyBorder="1"/>
    <xf numFmtId="166" fontId="4" fillId="2" borderId="11" xfId="0" applyNumberFormat="1" applyFont="1" applyFill="1" applyBorder="1"/>
    <xf numFmtId="166" fontId="4" fillId="2" borderId="14" xfId="0" applyNumberFormat="1" applyFont="1" applyFill="1" applyBorder="1"/>
    <xf numFmtId="166" fontId="3" fillId="4" borderId="0" xfId="0" applyNumberFormat="1" applyFont="1" applyFill="1" applyBorder="1"/>
    <xf numFmtId="166" fontId="3" fillId="4" borderId="0" xfId="1" applyNumberFormat="1" applyFont="1" applyFill="1" applyBorder="1"/>
    <xf numFmtId="166" fontId="3" fillId="2" borderId="11" xfId="1" applyNumberFormat="1" applyFont="1" applyFill="1" applyBorder="1"/>
    <xf numFmtId="166" fontId="3" fillId="2" borderId="14" xfId="1" applyNumberFormat="1" applyFont="1" applyFill="1" applyBorder="1"/>
    <xf numFmtId="166" fontId="2" fillId="2" borderId="21" xfId="0" applyNumberFormat="1" applyFont="1" applyFill="1" applyBorder="1"/>
    <xf numFmtId="166" fontId="3" fillId="0" borderId="9" xfId="1" applyNumberFormat="1" applyFont="1" applyBorder="1"/>
    <xf numFmtId="166" fontId="3" fillId="0" borderId="0" xfId="1" applyNumberFormat="1" applyFont="1" applyFill="1" applyBorder="1"/>
    <xf numFmtId="166" fontId="2" fillId="0" borderId="12" xfId="0" applyNumberFormat="1" applyFont="1" applyFill="1" applyBorder="1"/>
    <xf numFmtId="166" fontId="2" fillId="4" borderId="0" xfId="0" applyNumberFormat="1" applyFont="1" applyFill="1" applyBorder="1"/>
    <xf numFmtId="166" fontId="3" fillId="0" borderId="0" xfId="0" applyNumberFormat="1" applyFont="1" applyFill="1" applyBorder="1"/>
    <xf numFmtId="166" fontId="3" fillId="3" borderId="10" xfId="0" applyNumberFormat="1" applyFont="1" applyFill="1" applyBorder="1"/>
    <xf numFmtId="166" fontId="3" fillId="0" borderId="9" xfId="0" applyNumberFormat="1" applyFont="1" applyFill="1" applyBorder="1"/>
    <xf numFmtId="166" fontId="3" fillId="0" borderId="9" xfId="3" applyNumberFormat="1" applyFont="1" applyFill="1" applyBorder="1"/>
    <xf numFmtId="166" fontId="3" fillId="0" borderId="12" xfId="0" applyNumberFormat="1" applyFont="1" applyFill="1" applyBorder="1"/>
    <xf numFmtId="166" fontId="3" fillId="0" borderId="12" xfId="3" applyNumberFormat="1" applyFont="1" applyFill="1" applyBorder="1"/>
    <xf numFmtId="166" fontId="3" fillId="4" borderId="0" xfId="3" applyNumberFormat="1" applyFont="1" applyFill="1" applyBorder="1"/>
    <xf numFmtId="166" fontId="4" fillId="3" borderId="10" xfId="0" applyNumberFormat="1" applyFont="1" applyFill="1" applyBorder="1"/>
    <xf numFmtId="166" fontId="3" fillId="3" borderId="10" xfId="3" applyNumberFormat="1" applyFont="1" applyFill="1" applyBorder="1"/>
    <xf numFmtId="166" fontId="4" fillId="0" borderId="9" xfId="0" applyNumberFormat="1" applyFont="1" applyBorder="1"/>
    <xf numFmtId="166" fontId="4" fillId="0" borderId="12" xfId="0" applyNumberFormat="1" applyFont="1" applyBorder="1"/>
    <xf numFmtId="166" fontId="3" fillId="0" borderId="10" xfId="1" applyNumberFormat="1" applyFont="1" applyBorder="1"/>
    <xf numFmtId="166" fontId="3" fillId="0" borderId="10" xfId="3" applyNumberFormat="1" applyFont="1" applyFill="1" applyBorder="1"/>
    <xf numFmtId="166" fontId="3" fillId="0" borderId="18" xfId="1" applyNumberFormat="1" applyFont="1" applyBorder="1"/>
    <xf numFmtId="166" fontId="3" fillId="0" borderId="18" xfId="3" applyNumberFormat="1" applyFont="1" applyFill="1" applyBorder="1"/>
    <xf numFmtId="166" fontId="2" fillId="2" borderId="22" xfId="0" applyNumberFormat="1" applyFont="1" applyFill="1" applyBorder="1"/>
    <xf numFmtId="166" fontId="2" fillId="2" borderId="11" xfId="0" applyNumberFormat="1" applyFont="1" applyFill="1" applyBorder="1"/>
    <xf numFmtId="166" fontId="2" fillId="2" borderId="12" xfId="3" applyNumberFormat="1" applyFont="1" applyFill="1" applyBorder="1"/>
    <xf numFmtId="166" fontId="3" fillId="5" borderId="9" xfId="3" applyNumberFormat="1" applyFont="1" applyFill="1" applyBorder="1"/>
    <xf numFmtId="166" fontId="3" fillId="5" borderId="5" xfId="3" applyNumberFormat="1" applyFont="1" applyFill="1" applyBorder="1"/>
    <xf numFmtId="2" fontId="2" fillId="5" borderId="25" xfId="0" applyNumberFormat="1" applyFont="1" applyFill="1" applyBorder="1"/>
    <xf numFmtId="166" fontId="3" fillId="0" borderId="6" xfId="1" applyNumberFormat="1" applyFont="1" applyBorder="1"/>
    <xf numFmtId="166" fontId="3" fillId="0" borderId="7" xfId="0" applyNumberFormat="1" applyFont="1" applyBorder="1" applyAlignment="1">
      <alignment horizontal="left" vertical="center" wrapText="1"/>
    </xf>
    <xf numFmtId="0" fontId="11" fillId="4" borderId="0" xfId="0" applyFont="1" applyFill="1" applyBorder="1"/>
    <xf numFmtId="0" fontId="4" fillId="4" borderId="0" xfId="0" applyFont="1" applyFill="1" applyBorder="1" applyAlignment="1">
      <alignment horizontal="left" vertical="top" wrapText="1"/>
    </xf>
    <xf numFmtId="0" fontId="13" fillId="4" borderId="0" xfId="5" applyFont="1" applyFill="1" applyBorder="1"/>
    <xf numFmtId="2" fontId="4" fillId="4" borderId="0" xfId="0" applyNumberFormat="1" applyFont="1" applyFill="1" applyBorder="1"/>
    <xf numFmtId="9" fontId="4" fillId="4" borderId="0" xfId="4" applyNumberFormat="1" applyFont="1" applyFill="1" applyBorder="1"/>
    <xf numFmtId="0" fontId="3" fillId="4" borderId="30" xfId="0" applyFont="1" applyFill="1" applyBorder="1"/>
    <xf numFmtId="0" fontId="4" fillId="4" borderId="30" xfId="0" applyFont="1" applyFill="1" applyBorder="1"/>
    <xf numFmtId="166" fontId="3" fillId="4" borderId="30" xfId="1" applyNumberFormat="1" applyFont="1" applyFill="1" applyBorder="1"/>
    <xf numFmtId="165" fontId="3" fillId="2" borderId="11" xfId="1" applyNumberFormat="1" applyFont="1" applyFill="1" applyBorder="1" applyAlignment="1">
      <alignment horizontal="left" vertical="top" wrapText="1"/>
    </xf>
    <xf numFmtId="10" fontId="7" fillId="0" borderId="18" xfId="4" applyNumberFormat="1" applyFont="1" applyBorder="1" applyAlignment="1">
      <alignment horizontal="right"/>
    </xf>
    <xf numFmtId="0" fontId="13" fillId="4" borderId="0" xfId="5" applyFont="1" applyFill="1" applyBorder="1"/>
    <xf numFmtId="10" fontId="4" fillId="4" borderId="2" xfId="4" applyNumberFormat="1" applyFont="1" applyFill="1" applyBorder="1"/>
    <xf numFmtId="10" fontId="4" fillId="4" borderId="1" xfId="4" applyNumberFormat="1" applyFont="1" applyFill="1" applyBorder="1"/>
    <xf numFmtId="0" fontId="4" fillId="4" borderId="10"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27" xfId="0" applyFont="1" applyFill="1" applyBorder="1" applyAlignment="1">
      <alignment horizontal="left" vertical="top" wrapText="1"/>
    </xf>
    <xf numFmtId="0" fontId="4" fillId="4" borderId="7" xfId="0" applyFont="1" applyFill="1" applyBorder="1" applyAlignment="1">
      <alignment horizontal="left" vertical="top" wrapText="1"/>
    </xf>
    <xf numFmtId="2" fontId="4" fillId="4" borderId="2" xfId="0" applyNumberFormat="1" applyFont="1" applyFill="1" applyBorder="1"/>
    <xf numFmtId="2" fontId="4" fillId="4" borderId="1" xfId="0" applyNumberFormat="1" applyFont="1" applyFill="1" applyBorder="1"/>
    <xf numFmtId="0" fontId="5" fillId="4" borderId="27" xfId="0" applyFont="1" applyFill="1" applyBorder="1" applyAlignment="1">
      <alignment horizontal="left" vertical="top" wrapText="1"/>
    </xf>
    <xf numFmtId="0" fontId="5" fillId="4" borderId="27" xfId="0" applyFont="1" applyFill="1" applyBorder="1"/>
    <xf numFmtId="0" fontId="5" fillId="4" borderId="0" xfId="0" applyFont="1" applyFill="1" applyBorder="1"/>
    <xf numFmtId="0" fontId="4" fillId="4" borderId="10" xfId="0" applyFont="1" applyFill="1" applyBorder="1" applyAlignment="1">
      <alignment vertical="top" wrapText="1"/>
    </xf>
    <xf numFmtId="0" fontId="4" fillId="4" borderId="26" xfId="0" applyFont="1" applyFill="1" applyBorder="1" applyAlignment="1">
      <alignment vertical="top" wrapText="1"/>
    </xf>
    <xf numFmtId="0" fontId="4" fillId="4" borderId="8" xfId="0" applyFont="1" applyFill="1" applyBorder="1" applyAlignment="1">
      <alignment vertical="top" wrapText="1"/>
    </xf>
    <xf numFmtId="0" fontId="4" fillId="4" borderId="9" xfId="0" applyFont="1" applyFill="1" applyBorder="1" applyAlignment="1">
      <alignment vertical="top" wrapText="1"/>
    </xf>
    <xf numFmtId="0" fontId="4" fillId="4" borderId="0" xfId="0" applyFont="1" applyFill="1" applyBorder="1" applyAlignment="1">
      <alignment vertical="top" wrapText="1"/>
    </xf>
    <xf numFmtId="0" fontId="4" fillId="4" borderId="6" xfId="0" applyFont="1" applyFill="1" applyBorder="1" applyAlignment="1">
      <alignment vertical="top" wrapText="1"/>
    </xf>
    <xf numFmtId="0" fontId="4" fillId="4" borderId="5" xfId="0" applyFont="1" applyFill="1" applyBorder="1" applyAlignment="1">
      <alignment vertical="top" wrapText="1"/>
    </xf>
    <xf numFmtId="0" fontId="4" fillId="4" borderId="27" xfId="0" applyFont="1" applyFill="1" applyBorder="1" applyAlignment="1">
      <alignment vertical="top" wrapText="1"/>
    </xf>
    <xf numFmtId="0" fontId="4" fillId="4" borderId="7" xfId="0" applyFont="1" applyFill="1" applyBorder="1" applyAlignment="1">
      <alignment vertical="top" wrapText="1"/>
    </xf>
    <xf numFmtId="0" fontId="11" fillId="4" borderId="28" xfId="0" applyFont="1" applyFill="1" applyBorder="1"/>
    <xf numFmtId="0" fontId="5" fillId="4" borderId="0" xfId="0" applyFont="1" applyFill="1" applyBorder="1" applyAlignment="1">
      <alignment horizontal="left" vertical="top" wrapText="1"/>
    </xf>
    <xf numFmtId="0" fontId="5" fillId="4" borderId="0" xfId="0" applyFont="1" applyFill="1" applyBorder="1" applyAlignment="1">
      <alignment horizontal="left" vertical="top"/>
    </xf>
    <xf numFmtId="0" fontId="4" fillId="4" borderId="25" xfId="0" applyFont="1" applyFill="1" applyBorder="1" applyAlignment="1">
      <alignment horizontal="left" vertical="top" wrapText="1"/>
    </xf>
    <xf numFmtId="0" fontId="4" fillId="4" borderId="24" xfId="0" applyFont="1" applyFill="1" applyBorder="1" applyAlignment="1">
      <alignment horizontal="left" vertical="top" wrapText="1"/>
    </xf>
    <xf numFmtId="0" fontId="4" fillId="4" borderId="29" xfId="0" applyFont="1" applyFill="1" applyBorder="1" applyAlignment="1">
      <alignment horizontal="left" vertical="top" wrapText="1"/>
    </xf>
    <xf numFmtId="0" fontId="2" fillId="2" borderId="12" xfId="0" applyFont="1" applyFill="1" applyBorder="1"/>
    <xf numFmtId="0" fontId="2" fillId="2" borderId="13" xfId="0" applyFont="1" applyFill="1" applyBorder="1"/>
    <xf numFmtId="0" fontId="5" fillId="3" borderId="10" xfId="0" applyFont="1" applyFill="1" applyBorder="1"/>
    <xf numFmtId="0" fontId="5" fillId="3" borderId="8" xfId="0" applyFont="1" applyFill="1" applyBorder="1"/>
    <xf numFmtId="0" fontId="2" fillId="3" borderId="10" xfId="0" applyFont="1" applyFill="1" applyBorder="1"/>
    <xf numFmtId="0" fontId="2" fillId="3" borderId="8" xfId="0" applyFont="1" applyFill="1" applyBorder="1"/>
    <xf numFmtId="0" fontId="3" fillId="0" borderId="9" xfId="0" applyFont="1" applyBorder="1"/>
    <xf numFmtId="0" fontId="3" fillId="0" borderId="6" xfId="0" applyFont="1" applyBorder="1"/>
    <xf numFmtId="0" fontId="3" fillId="0" borderId="5" xfId="0" applyFont="1" applyBorder="1"/>
    <xf numFmtId="0" fontId="3" fillId="0" borderId="7" xfId="0" applyFont="1" applyBorder="1"/>
    <xf numFmtId="0" fontId="3" fillId="2" borderId="12" xfId="0" applyFont="1" applyFill="1" applyBorder="1"/>
    <xf numFmtId="0" fontId="3" fillId="2" borderId="14" xfId="0" applyFont="1" applyFill="1" applyBorder="1"/>
    <xf numFmtId="0" fontId="2" fillId="2" borderId="22" xfId="0" applyFont="1" applyFill="1" applyBorder="1"/>
    <xf numFmtId="0" fontId="2" fillId="2" borderId="23" xfId="0" applyFont="1" applyFill="1" applyBorder="1"/>
    <xf numFmtId="0" fontId="4" fillId="2" borderId="12" xfId="0" applyFont="1" applyFill="1" applyBorder="1"/>
    <xf numFmtId="0" fontId="4" fillId="2" borderId="14" xfId="0" applyFont="1" applyFill="1" applyBorder="1"/>
    <xf numFmtId="0" fontId="2" fillId="2" borderId="14" xfId="0" applyFont="1" applyFill="1" applyBorder="1"/>
    <xf numFmtId="0" fontId="3" fillId="0" borderId="9" xfId="0" applyFont="1" applyFill="1" applyBorder="1"/>
    <xf numFmtId="0" fontId="3" fillId="0" borderId="6" xfId="0" applyFont="1" applyFill="1" applyBorder="1"/>
    <xf numFmtId="0" fontId="2" fillId="3" borderId="9" xfId="0" applyFont="1" applyFill="1" applyBorder="1"/>
    <xf numFmtId="0" fontId="2" fillId="3" borderId="6" xfId="0" applyFont="1" applyFill="1" applyBorder="1"/>
    <xf numFmtId="0" fontId="3" fillId="0" borderId="12" xfId="0" applyFont="1" applyFill="1" applyBorder="1"/>
    <xf numFmtId="0" fontId="3" fillId="0" borderId="14" xfId="0" applyFont="1" applyFill="1" applyBorder="1"/>
    <xf numFmtId="0" fontId="3" fillId="0" borderId="5" xfId="0" applyFont="1" applyFill="1" applyBorder="1"/>
    <xf numFmtId="0" fontId="3" fillId="0" borderId="7" xfId="0" applyFont="1" applyFill="1" applyBorder="1"/>
    <xf numFmtId="0" fontId="9" fillId="0" borderId="25" xfId="0" applyFont="1" applyBorder="1" applyAlignment="1">
      <alignment horizontal="left" vertical="top" wrapText="1"/>
    </xf>
    <xf numFmtId="0" fontId="9" fillId="0" borderId="24" xfId="0" applyFont="1" applyBorder="1" applyAlignment="1">
      <alignment horizontal="left" vertical="top" wrapText="1"/>
    </xf>
    <xf numFmtId="165" fontId="8" fillId="0" borderId="16" xfId="1" applyNumberFormat="1" applyFont="1" applyBorder="1" applyAlignment="1">
      <alignment horizontal="left" wrapText="1"/>
    </xf>
    <xf numFmtId="165" fontId="8" fillId="0" borderId="15" xfId="1" applyNumberFormat="1" applyFont="1" applyBorder="1" applyAlignment="1">
      <alignment horizontal="left" wrapText="1"/>
    </xf>
    <xf numFmtId="0" fontId="4" fillId="0" borderId="10" xfId="0" applyFont="1" applyBorder="1"/>
    <xf numFmtId="0" fontId="4" fillId="0" borderId="8" xfId="0" applyFont="1" applyBorder="1"/>
    <xf numFmtId="0" fontId="4" fillId="0" borderId="18" xfId="0" applyFont="1" applyBorder="1"/>
    <xf numFmtId="0" fontId="4" fillId="0" borderId="19" xfId="0" applyFont="1" applyBorder="1"/>
  </cellXfs>
  <cellStyles count="6">
    <cellStyle name="Komma" xfId="1" builtinId="3"/>
    <cellStyle name="Komma 2" xfId="3"/>
    <cellStyle name="Link" xfId="5" builtinId="8"/>
    <cellStyle name="Normal" xfId="0" builtinId="0"/>
    <cellStyle name="Normal 2" xfId="2"/>
    <cellStyle name="Procent" xfId="4" builtinId="5"/>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E26714"/>
      <color rgb="FFFDE611"/>
      <color rgb="FF2EB800"/>
      <color rgb="FF4F7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76200</xdr:rowOff>
    </xdr:from>
    <xdr:to>
      <xdr:col>9</xdr:col>
      <xdr:colOff>323850</xdr:colOff>
      <xdr:row>8</xdr:row>
      <xdr:rowOff>76200</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76200"/>
          <a:ext cx="6172200"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2"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1752600</xdr:colOff>
      <xdr:row>2</xdr:row>
      <xdr:rowOff>150812</xdr:rowOff>
    </xdr:to>
    <xdr:pic>
      <xdr:nvPicPr>
        <xdr:cNvPr id="5" name="Billede 104" descr="Akutlaegehelikopter_kun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474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kutlaegehelikopter.dk/forskning/kontak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1:L49"/>
  <sheetViews>
    <sheetView tabSelected="1" workbookViewId="0">
      <selection activeCell="B2" sqref="B2"/>
    </sheetView>
  </sheetViews>
  <sheetFormatPr defaultRowHeight="12.75" x14ac:dyDescent="0.2"/>
  <cols>
    <col min="1" max="16384" width="9" style="18"/>
  </cols>
  <sheetData>
    <row r="11" spans="2:9" ht="15" x14ac:dyDescent="0.25">
      <c r="B11" s="85" t="s">
        <v>23</v>
      </c>
    </row>
    <row r="13" spans="2:9" ht="15.75" thickBot="1" x14ac:dyDescent="0.3">
      <c r="B13" s="121" t="s">
        <v>19</v>
      </c>
      <c r="C13" s="121"/>
      <c r="D13" s="121"/>
      <c r="E13" s="121"/>
      <c r="F13" s="121"/>
      <c r="G13" s="121"/>
      <c r="H13" s="121"/>
      <c r="I13" s="121"/>
    </row>
    <row r="14" spans="2:9" ht="12.75" customHeight="1" x14ac:dyDescent="0.2">
      <c r="B14" s="124" t="s">
        <v>22</v>
      </c>
      <c r="C14" s="125"/>
      <c r="D14" s="125"/>
      <c r="E14" s="125"/>
      <c r="F14" s="125"/>
      <c r="G14" s="125"/>
      <c r="H14" s="125"/>
      <c r="I14" s="126"/>
    </row>
    <row r="15" spans="2:9" x14ac:dyDescent="0.2">
      <c r="B15" s="101"/>
      <c r="C15" s="102"/>
      <c r="D15" s="102"/>
      <c r="E15" s="102"/>
      <c r="F15" s="102"/>
      <c r="G15" s="102"/>
      <c r="H15" s="102"/>
      <c r="I15" s="103"/>
    </row>
    <row r="16" spans="2:9" x14ac:dyDescent="0.2">
      <c r="B16" s="104"/>
      <c r="C16" s="105"/>
      <c r="D16" s="105"/>
      <c r="E16" s="105"/>
      <c r="F16" s="105"/>
      <c r="G16" s="105"/>
      <c r="H16" s="105"/>
      <c r="I16" s="106"/>
    </row>
    <row r="17" spans="2:12" ht="12.75" customHeight="1" x14ac:dyDescent="0.2">
      <c r="B17" s="98" t="s">
        <v>46</v>
      </c>
      <c r="C17" s="99"/>
      <c r="D17" s="99"/>
      <c r="E17" s="99"/>
      <c r="F17" s="99"/>
      <c r="G17" s="99"/>
      <c r="H17" s="99"/>
      <c r="I17" s="100"/>
    </row>
    <row r="18" spans="2:12" x14ac:dyDescent="0.2">
      <c r="B18" s="101"/>
      <c r="C18" s="102"/>
      <c r="D18" s="102"/>
      <c r="E18" s="102"/>
      <c r="F18" s="102"/>
      <c r="G18" s="102"/>
      <c r="H18" s="102"/>
      <c r="I18" s="103"/>
    </row>
    <row r="19" spans="2:12" x14ac:dyDescent="0.2">
      <c r="B19" s="101"/>
      <c r="C19" s="102"/>
      <c r="D19" s="102"/>
      <c r="E19" s="102"/>
      <c r="F19" s="102"/>
      <c r="G19" s="102"/>
      <c r="H19" s="102"/>
      <c r="I19" s="103"/>
    </row>
    <row r="20" spans="2:12" x14ac:dyDescent="0.2">
      <c r="B20" s="101"/>
      <c r="C20" s="102"/>
      <c r="D20" s="102"/>
      <c r="E20" s="102"/>
      <c r="F20" s="102"/>
      <c r="G20" s="102"/>
      <c r="H20" s="102"/>
      <c r="I20" s="103"/>
    </row>
    <row r="21" spans="2:12" x14ac:dyDescent="0.2">
      <c r="B21" s="104"/>
      <c r="C21" s="105"/>
      <c r="D21" s="105"/>
      <c r="E21" s="105"/>
      <c r="F21" s="105"/>
      <c r="G21" s="105"/>
      <c r="H21" s="105"/>
      <c r="I21" s="106"/>
    </row>
    <row r="22" spans="2:12" x14ac:dyDescent="0.2">
      <c r="B22" s="86"/>
      <c r="C22" s="86"/>
      <c r="D22" s="86"/>
      <c r="E22" s="86"/>
      <c r="F22" s="86"/>
      <c r="G22" s="86"/>
      <c r="H22" s="86"/>
      <c r="I22" s="86"/>
    </row>
    <row r="23" spans="2:12" x14ac:dyDescent="0.2">
      <c r="B23" s="122" t="s">
        <v>20</v>
      </c>
      <c r="C23" s="123"/>
      <c r="D23" s="123"/>
      <c r="E23" s="123"/>
      <c r="F23" s="123"/>
      <c r="G23" s="123"/>
      <c r="H23" s="123"/>
      <c r="I23" s="123"/>
    </row>
    <row r="24" spans="2:12" ht="12.75" customHeight="1" x14ac:dyDescent="0.2">
      <c r="B24" s="112" t="s">
        <v>40</v>
      </c>
      <c r="C24" s="113"/>
      <c r="D24" s="113"/>
      <c r="E24" s="113"/>
      <c r="F24" s="113"/>
      <c r="G24" s="113"/>
      <c r="H24" s="113"/>
      <c r="I24" s="114"/>
    </row>
    <row r="25" spans="2:12" x14ac:dyDescent="0.2">
      <c r="B25" s="115"/>
      <c r="C25" s="116"/>
      <c r="D25" s="116"/>
      <c r="E25" s="116"/>
      <c r="F25" s="116"/>
      <c r="G25" s="116"/>
      <c r="H25" s="116"/>
      <c r="I25" s="117"/>
    </row>
    <row r="26" spans="2:12" x14ac:dyDescent="0.2">
      <c r="B26" s="115"/>
      <c r="C26" s="116"/>
      <c r="D26" s="116"/>
      <c r="E26" s="116"/>
      <c r="F26" s="116"/>
      <c r="G26" s="116"/>
      <c r="H26" s="116"/>
      <c r="I26" s="117"/>
    </row>
    <row r="27" spans="2:12" x14ac:dyDescent="0.2">
      <c r="B27" s="118"/>
      <c r="C27" s="119"/>
      <c r="D27" s="119"/>
      <c r="E27" s="119"/>
      <c r="F27" s="119"/>
      <c r="G27" s="119"/>
      <c r="H27" s="119"/>
      <c r="I27" s="120"/>
      <c r="K27" s="95" t="s">
        <v>41</v>
      </c>
      <c r="L27" s="95"/>
    </row>
    <row r="28" spans="2:12" x14ac:dyDescent="0.2">
      <c r="B28" s="86"/>
      <c r="C28" s="86"/>
      <c r="D28" s="86"/>
      <c r="E28" s="86"/>
      <c r="F28" s="86"/>
      <c r="G28" s="86"/>
      <c r="H28" s="86"/>
      <c r="I28" s="86"/>
      <c r="K28" s="87"/>
      <c r="L28" s="87"/>
    </row>
    <row r="30" spans="2:12" ht="12.75" customHeight="1" thickBot="1" x14ac:dyDescent="0.3">
      <c r="B30" s="121" t="s">
        <v>21</v>
      </c>
      <c r="C30" s="121"/>
      <c r="D30" s="121"/>
      <c r="E30" s="121"/>
      <c r="F30" s="121"/>
      <c r="G30" s="121"/>
      <c r="H30" s="121"/>
      <c r="I30" s="121"/>
    </row>
    <row r="31" spans="2:12" x14ac:dyDescent="0.2">
      <c r="B31" s="101" t="s">
        <v>24</v>
      </c>
      <c r="C31" s="102"/>
      <c r="D31" s="102"/>
      <c r="E31" s="102"/>
      <c r="F31" s="102"/>
      <c r="G31" s="102"/>
      <c r="H31" s="102"/>
      <c r="I31" s="103"/>
    </row>
    <row r="32" spans="2:12" x14ac:dyDescent="0.2">
      <c r="B32" s="104"/>
      <c r="C32" s="105"/>
      <c r="D32" s="105"/>
      <c r="E32" s="105"/>
      <c r="F32" s="105"/>
      <c r="G32" s="105"/>
      <c r="H32" s="105"/>
      <c r="I32" s="106"/>
    </row>
    <row r="33" spans="2:12" x14ac:dyDescent="0.2">
      <c r="B33" s="86"/>
      <c r="C33" s="86"/>
      <c r="D33" s="86"/>
      <c r="E33" s="86"/>
      <c r="F33" s="86"/>
      <c r="G33" s="86"/>
      <c r="H33" s="86"/>
      <c r="I33" s="86"/>
    </row>
    <row r="34" spans="2:12" x14ac:dyDescent="0.2">
      <c r="B34" s="111" t="s">
        <v>38</v>
      </c>
      <c r="C34" s="111"/>
      <c r="D34" s="111"/>
      <c r="E34" s="111"/>
      <c r="F34" s="111"/>
      <c r="G34" s="111"/>
      <c r="H34" s="111"/>
      <c r="I34" s="111"/>
    </row>
    <row r="35" spans="2:12" ht="12.75" customHeight="1" x14ac:dyDescent="0.2">
      <c r="B35" s="112" t="s">
        <v>26</v>
      </c>
      <c r="C35" s="113"/>
      <c r="D35" s="113"/>
      <c r="E35" s="113"/>
      <c r="F35" s="113"/>
      <c r="G35" s="113"/>
      <c r="H35" s="113"/>
      <c r="I35" s="114"/>
    </row>
    <row r="36" spans="2:12" x14ac:dyDescent="0.2">
      <c r="B36" s="115"/>
      <c r="C36" s="116"/>
      <c r="D36" s="116"/>
      <c r="E36" s="116"/>
      <c r="F36" s="116"/>
      <c r="G36" s="116"/>
      <c r="H36" s="116"/>
      <c r="I36" s="117"/>
    </row>
    <row r="37" spans="2:12" x14ac:dyDescent="0.2">
      <c r="B37" s="115"/>
      <c r="C37" s="116"/>
      <c r="D37" s="116"/>
      <c r="E37" s="116"/>
      <c r="F37" s="116"/>
      <c r="G37" s="116"/>
      <c r="H37" s="116"/>
      <c r="I37" s="117"/>
    </row>
    <row r="38" spans="2:12" x14ac:dyDescent="0.2">
      <c r="B38" s="118"/>
      <c r="C38" s="119"/>
      <c r="D38" s="119"/>
      <c r="E38" s="119"/>
      <c r="F38" s="119"/>
      <c r="G38" s="119"/>
      <c r="H38" s="119"/>
      <c r="I38" s="120"/>
      <c r="K38" s="107">
        <v>5000</v>
      </c>
      <c r="L38" s="108"/>
    </row>
    <row r="39" spans="2:12" x14ac:dyDescent="0.2">
      <c r="B39" s="86"/>
      <c r="C39" s="86"/>
      <c r="D39" s="86"/>
      <c r="E39" s="86"/>
      <c r="F39" s="86"/>
      <c r="G39" s="86"/>
      <c r="H39" s="86"/>
      <c r="I39" s="86"/>
      <c r="K39" s="88"/>
      <c r="L39" s="88"/>
    </row>
    <row r="40" spans="2:12" x14ac:dyDescent="0.2">
      <c r="B40" s="109" t="s">
        <v>37</v>
      </c>
      <c r="C40" s="109"/>
      <c r="D40" s="109"/>
      <c r="E40" s="109"/>
      <c r="F40" s="109"/>
      <c r="G40" s="109"/>
      <c r="H40" s="109"/>
      <c r="I40" s="109"/>
      <c r="K40" s="88"/>
      <c r="L40" s="88"/>
    </row>
    <row r="41" spans="2:12" ht="12.75" customHeight="1" x14ac:dyDescent="0.2">
      <c r="B41" s="98" t="s">
        <v>25</v>
      </c>
      <c r="C41" s="99"/>
      <c r="D41" s="99"/>
      <c r="E41" s="99"/>
      <c r="F41" s="99"/>
      <c r="G41" s="99"/>
      <c r="H41" s="99"/>
      <c r="I41" s="100"/>
    </row>
    <row r="42" spans="2:12" x14ac:dyDescent="0.2">
      <c r="B42" s="104"/>
      <c r="C42" s="105"/>
      <c r="D42" s="105"/>
      <c r="E42" s="105"/>
      <c r="F42" s="105"/>
      <c r="G42" s="105"/>
      <c r="H42" s="105"/>
      <c r="I42" s="106"/>
      <c r="K42" s="96">
        <v>0.06</v>
      </c>
      <c r="L42" s="97"/>
    </row>
    <row r="43" spans="2:12" x14ac:dyDescent="0.2">
      <c r="B43" s="98" t="s">
        <v>44</v>
      </c>
      <c r="C43" s="99"/>
      <c r="D43" s="99"/>
      <c r="E43" s="99"/>
      <c r="F43" s="99"/>
      <c r="G43" s="99"/>
      <c r="H43" s="99"/>
      <c r="I43" s="100"/>
      <c r="K43" s="89"/>
      <c r="L43" s="89"/>
    </row>
    <row r="44" spans="2:12" x14ac:dyDescent="0.2">
      <c r="B44" s="104"/>
      <c r="C44" s="105"/>
      <c r="D44" s="105"/>
      <c r="E44" s="105"/>
      <c r="F44" s="105"/>
      <c r="G44" s="105"/>
      <c r="H44" s="105"/>
      <c r="I44" s="106"/>
      <c r="K44" s="107">
        <v>1600</v>
      </c>
      <c r="L44" s="108"/>
    </row>
    <row r="45" spans="2:12" x14ac:dyDescent="0.2">
      <c r="B45" s="86"/>
      <c r="C45" s="86"/>
      <c r="D45" s="86"/>
      <c r="E45" s="86"/>
      <c r="F45" s="86"/>
      <c r="G45" s="86"/>
      <c r="H45" s="86"/>
      <c r="I45" s="86"/>
      <c r="K45" s="88"/>
      <c r="L45" s="88"/>
    </row>
    <row r="46" spans="2:12" x14ac:dyDescent="0.2">
      <c r="B46" s="110" t="s">
        <v>39</v>
      </c>
      <c r="C46" s="110"/>
      <c r="D46" s="110"/>
      <c r="E46" s="110"/>
      <c r="F46" s="110"/>
      <c r="G46" s="110"/>
      <c r="H46" s="110"/>
      <c r="I46" s="110"/>
    </row>
    <row r="47" spans="2:12" x14ac:dyDescent="0.2">
      <c r="B47" s="98" t="s">
        <v>36</v>
      </c>
      <c r="C47" s="99"/>
      <c r="D47" s="99"/>
      <c r="E47" s="99"/>
      <c r="F47" s="99"/>
      <c r="G47" s="99"/>
      <c r="H47" s="99"/>
      <c r="I47" s="100"/>
    </row>
    <row r="48" spans="2:12" x14ac:dyDescent="0.2">
      <c r="B48" s="101"/>
      <c r="C48" s="102"/>
      <c r="D48" s="102"/>
      <c r="E48" s="102"/>
      <c r="F48" s="102"/>
      <c r="G48" s="102"/>
      <c r="H48" s="102"/>
      <c r="I48" s="103"/>
    </row>
    <row r="49" spans="2:12" x14ac:dyDescent="0.2">
      <c r="B49" s="104"/>
      <c r="C49" s="105"/>
      <c r="D49" s="105"/>
      <c r="E49" s="105"/>
      <c r="F49" s="105"/>
      <c r="G49" s="105"/>
      <c r="H49" s="105"/>
      <c r="I49" s="106"/>
      <c r="K49" s="107">
        <v>1001</v>
      </c>
      <c r="L49" s="108"/>
    </row>
  </sheetData>
  <mergeCells count="19">
    <mergeCell ref="B13:I13"/>
    <mergeCell ref="B30:I30"/>
    <mergeCell ref="B31:I32"/>
    <mergeCell ref="B23:I23"/>
    <mergeCell ref="B14:I16"/>
    <mergeCell ref="B17:I21"/>
    <mergeCell ref="K27:L27"/>
    <mergeCell ref="K42:L42"/>
    <mergeCell ref="B47:I49"/>
    <mergeCell ref="K49:L49"/>
    <mergeCell ref="K38:L38"/>
    <mergeCell ref="B43:I44"/>
    <mergeCell ref="K44:L44"/>
    <mergeCell ref="B41:I42"/>
    <mergeCell ref="B40:I40"/>
    <mergeCell ref="B46:I46"/>
    <mergeCell ref="B34:I34"/>
    <mergeCell ref="B35:I38"/>
    <mergeCell ref="B24:I27"/>
  </mergeCells>
  <conditionalFormatting sqref="K38:L40">
    <cfRule type="cellIs" dxfId="61" priority="5" operator="greaterThan">
      <formula>2000</formula>
    </cfRule>
  </conditionalFormatting>
  <conditionalFormatting sqref="K42:L43">
    <cfRule type="cellIs" dxfId="60" priority="4" operator="greaterThan">
      <formula>0.05</formula>
    </cfRule>
  </conditionalFormatting>
  <conditionalFormatting sqref="K49:L49">
    <cfRule type="cellIs" dxfId="59" priority="2" operator="greaterThan">
      <formula>1000</formula>
    </cfRule>
  </conditionalFormatting>
  <conditionalFormatting sqref="K44:L45">
    <cfRule type="cellIs" dxfId="58" priority="1" operator="greaterThan">
      <formula>1000</formula>
    </cfRule>
  </conditionalFormatting>
  <hyperlinks>
    <hyperlink ref="K27:L27" r:id="rId1" display="Link til hjemmesiden"/>
  </hyperlinks>
  <pageMargins left="0.7" right="0.7" top="0.75" bottom="0.75" header="0.3" footer="0.3"/>
  <pageSetup paperSize="9" scale="7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B800"/>
    <pageSetUpPr fitToPage="1"/>
  </sheetPr>
  <dimension ref="A4:G48"/>
  <sheetViews>
    <sheetView zoomScaleNormal="100" workbookViewId="0">
      <pane ySplit="12" topLeftCell="A13" activePane="bottomLeft" state="frozen"/>
      <selection pane="bottomLeft" activeCell="B10" sqref="B10"/>
    </sheetView>
  </sheetViews>
  <sheetFormatPr defaultRowHeight="12.75" x14ac:dyDescent="0.2"/>
  <cols>
    <col min="1" max="1" width="24.5" style="8" customWidth="1"/>
    <col min="2" max="2" width="29.5" style="8" customWidth="1"/>
    <col min="3" max="7" width="18.625" style="8" customWidth="1"/>
    <col min="8" max="16384" width="9" style="8"/>
  </cols>
  <sheetData>
    <row r="4" spans="1:7" x14ac:dyDescent="0.2">
      <c r="A4" s="7" t="s">
        <v>11</v>
      </c>
    </row>
    <row r="6" spans="1:7" x14ac:dyDescent="0.2">
      <c r="A6" s="36" t="s">
        <v>7</v>
      </c>
      <c r="B6" s="37"/>
    </row>
    <row r="7" spans="1:7" x14ac:dyDescent="0.2">
      <c r="A7" s="3" t="s">
        <v>8</v>
      </c>
      <c r="B7" s="13"/>
    </row>
    <row r="8" spans="1:7" x14ac:dyDescent="0.2">
      <c r="A8" s="3" t="s">
        <v>9</v>
      </c>
      <c r="B8" s="13"/>
    </row>
    <row r="9" spans="1:7" x14ac:dyDescent="0.2">
      <c r="A9" s="3" t="s">
        <v>27</v>
      </c>
      <c r="B9" s="13"/>
    </row>
    <row r="10" spans="1:7" x14ac:dyDescent="0.2">
      <c r="A10" s="41" t="s">
        <v>28</v>
      </c>
      <c r="B10" s="84"/>
    </row>
    <row r="12" spans="1:7" ht="13.5" thickBot="1" x14ac:dyDescent="0.25">
      <c r="A12" s="127" t="s">
        <v>10</v>
      </c>
      <c r="B12" s="128"/>
      <c r="C12" s="15" t="s">
        <v>16</v>
      </c>
      <c r="D12" s="15" t="s">
        <v>17</v>
      </c>
      <c r="E12" s="15" t="s">
        <v>18</v>
      </c>
      <c r="F12" s="15" t="s">
        <v>29</v>
      </c>
      <c r="G12" s="42" t="s">
        <v>12</v>
      </c>
    </row>
    <row r="13" spans="1:7" x14ac:dyDescent="0.2">
      <c r="A13" s="131" t="s">
        <v>2</v>
      </c>
      <c r="B13" s="132"/>
      <c r="C13" s="26"/>
      <c r="D13" s="16"/>
      <c r="E13" s="16"/>
      <c r="F13" s="16"/>
      <c r="G13" s="26"/>
    </row>
    <row r="14" spans="1:7" x14ac:dyDescent="0.2">
      <c r="A14" s="133"/>
      <c r="B14" s="134"/>
      <c r="C14" s="43"/>
      <c r="D14" s="83"/>
      <c r="E14" s="83"/>
      <c r="F14" s="83"/>
      <c r="G14" s="43">
        <f t="shared" ref="G14:G21" si="0">SUM(C14:F14)</f>
        <v>0</v>
      </c>
    </row>
    <row r="15" spans="1:7" x14ac:dyDescent="0.2">
      <c r="A15" s="133"/>
      <c r="B15" s="134"/>
      <c r="C15" s="43"/>
      <c r="D15" s="83"/>
      <c r="E15" s="83"/>
      <c r="F15" s="83"/>
      <c r="G15" s="43">
        <f t="shared" si="0"/>
        <v>0</v>
      </c>
    </row>
    <row r="16" spans="1:7" x14ac:dyDescent="0.2">
      <c r="A16" s="133"/>
      <c r="B16" s="134"/>
      <c r="C16" s="43"/>
      <c r="D16" s="43"/>
      <c r="E16" s="43"/>
      <c r="F16" s="43"/>
      <c r="G16" s="43">
        <f t="shared" si="0"/>
        <v>0</v>
      </c>
    </row>
    <row r="17" spans="1:7" x14ac:dyDescent="0.2">
      <c r="A17" s="133"/>
      <c r="B17" s="134"/>
      <c r="C17" s="43"/>
      <c r="D17" s="43"/>
      <c r="E17" s="43"/>
      <c r="F17" s="43"/>
      <c r="G17" s="43">
        <f t="shared" si="0"/>
        <v>0</v>
      </c>
    </row>
    <row r="18" spans="1:7" x14ac:dyDescent="0.2">
      <c r="A18" s="133"/>
      <c r="B18" s="134"/>
      <c r="C18" s="43"/>
      <c r="D18" s="43"/>
      <c r="E18" s="43"/>
      <c r="F18" s="43"/>
      <c r="G18" s="43">
        <f t="shared" si="0"/>
        <v>0</v>
      </c>
    </row>
    <row r="19" spans="1:7" x14ac:dyDescent="0.2">
      <c r="A19" s="133"/>
      <c r="B19" s="134"/>
      <c r="C19" s="43"/>
      <c r="D19" s="43"/>
      <c r="E19" s="43"/>
      <c r="F19" s="43"/>
      <c r="G19" s="43">
        <f t="shared" si="0"/>
        <v>0</v>
      </c>
    </row>
    <row r="20" spans="1:7" x14ac:dyDescent="0.2">
      <c r="A20" s="135"/>
      <c r="B20" s="136"/>
      <c r="C20" s="43"/>
      <c r="D20" s="43"/>
      <c r="E20" s="43"/>
      <c r="F20" s="43"/>
      <c r="G20" s="43">
        <f t="shared" si="0"/>
        <v>0</v>
      </c>
    </row>
    <row r="21" spans="1:7" ht="13.5" thickBot="1" x14ac:dyDescent="0.25">
      <c r="A21" s="137" t="s">
        <v>3</v>
      </c>
      <c r="B21" s="138"/>
      <c r="C21" s="44">
        <f>SUM(C14:C20)</f>
        <v>0</v>
      </c>
      <c r="D21" s="44">
        <f>SUM(D14:D20)</f>
        <v>0</v>
      </c>
      <c r="E21" s="45">
        <f>SUM(E14:E20)</f>
        <v>0</v>
      </c>
      <c r="F21" s="45">
        <f>SUM(F14:F20)</f>
        <v>0</v>
      </c>
      <c r="G21" s="44">
        <f t="shared" si="0"/>
        <v>0</v>
      </c>
    </row>
    <row r="22" spans="1:7" x14ac:dyDescent="0.2">
      <c r="A22" s="17"/>
      <c r="B22" s="18"/>
      <c r="C22" s="46"/>
      <c r="D22" s="46"/>
      <c r="E22" s="46"/>
      <c r="F22" s="46"/>
      <c r="G22" s="46"/>
    </row>
    <row r="23" spans="1:7" x14ac:dyDescent="0.2">
      <c r="A23" s="129" t="s">
        <v>30</v>
      </c>
      <c r="B23" s="130"/>
      <c r="C23" s="47"/>
      <c r="D23" s="48"/>
      <c r="E23" s="48"/>
      <c r="F23" s="48"/>
      <c r="G23" s="47"/>
    </row>
    <row r="24" spans="1:7" x14ac:dyDescent="0.2">
      <c r="A24" s="133"/>
      <c r="B24" s="134"/>
      <c r="C24" s="49"/>
      <c r="D24" s="50"/>
      <c r="E24" s="50"/>
      <c r="F24" s="50"/>
      <c r="G24" s="43">
        <f t="shared" ref="G24:G31" si="1">SUM(C24:F24)</f>
        <v>0</v>
      </c>
    </row>
    <row r="25" spans="1:7" x14ac:dyDescent="0.2">
      <c r="A25" s="133"/>
      <c r="B25" s="134"/>
      <c r="C25" s="49"/>
      <c r="D25" s="50"/>
      <c r="E25" s="50"/>
      <c r="F25" s="50"/>
      <c r="G25" s="43">
        <f t="shared" si="1"/>
        <v>0</v>
      </c>
    </row>
    <row r="26" spans="1:7" x14ac:dyDescent="0.2">
      <c r="A26" s="133"/>
      <c r="B26" s="134"/>
      <c r="C26" s="49"/>
      <c r="D26" s="50"/>
      <c r="E26" s="50"/>
      <c r="F26" s="50"/>
      <c r="G26" s="43">
        <f t="shared" si="1"/>
        <v>0</v>
      </c>
    </row>
    <row r="27" spans="1:7" x14ac:dyDescent="0.2">
      <c r="A27" s="133"/>
      <c r="B27" s="134"/>
      <c r="C27" s="49"/>
      <c r="D27" s="50"/>
      <c r="E27" s="50"/>
      <c r="F27" s="50"/>
      <c r="G27" s="43">
        <f t="shared" si="1"/>
        <v>0</v>
      </c>
    </row>
    <row r="28" spans="1:7" x14ac:dyDescent="0.2">
      <c r="A28" s="133"/>
      <c r="B28" s="134"/>
      <c r="C28" s="49"/>
      <c r="D28" s="50"/>
      <c r="E28" s="50"/>
      <c r="F28" s="50"/>
      <c r="G28" s="43">
        <f t="shared" si="1"/>
        <v>0</v>
      </c>
    </row>
    <row r="29" spans="1:7" x14ac:dyDescent="0.2">
      <c r="A29" s="133"/>
      <c r="B29" s="134"/>
      <c r="C29" s="49"/>
      <c r="D29" s="50"/>
      <c r="E29" s="50"/>
      <c r="F29" s="50"/>
      <c r="G29" s="43">
        <f t="shared" si="1"/>
        <v>0</v>
      </c>
    </row>
    <row r="30" spans="1:7" x14ac:dyDescent="0.2">
      <c r="A30" s="135"/>
      <c r="B30" s="136"/>
      <c r="C30" s="49"/>
      <c r="D30" s="50"/>
      <c r="E30" s="50"/>
      <c r="F30" s="50"/>
      <c r="G30" s="43">
        <f t="shared" si="1"/>
        <v>0</v>
      </c>
    </row>
    <row r="31" spans="1:7" ht="13.5" thickBot="1" x14ac:dyDescent="0.25">
      <c r="A31" s="137" t="s">
        <v>15</v>
      </c>
      <c r="B31" s="138"/>
      <c r="C31" s="51">
        <f>SUM(C24:C30)</f>
        <v>0</v>
      </c>
      <c r="D31" s="52">
        <f>SUM(D24:D30)</f>
        <v>0</v>
      </c>
      <c r="E31" s="52">
        <f>SUM(E24:E30)</f>
        <v>0</v>
      </c>
      <c r="F31" s="52">
        <f>SUM(F24:F30)</f>
        <v>0</v>
      </c>
      <c r="G31" s="44">
        <f t="shared" si="1"/>
        <v>0</v>
      </c>
    </row>
    <row r="32" spans="1:7" x14ac:dyDescent="0.2">
      <c r="A32" s="18"/>
      <c r="B32" s="18"/>
      <c r="C32" s="53"/>
      <c r="D32" s="53"/>
      <c r="E32" s="53"/>
      <c r="F32" s="53"/>
      <c r="G32" s="53"/>
    </row>
    <row r="33" spans="1:7" x14ac:dyDescent="0.2">
      <c r="A33" s="131" t="s">
        <v>4</v>
      </c>
      <c r="B33" s="132"/>
      <c r="C33" s="47"/>
      <c r="D33" s="48"/>
      <c r="E33" s="48"/>
      <c r="F33" s="48"/>
      <c r="G33" s="47"/>
    </row>
    <row r="34" spans="1:7" x14ac:dyDescent="0.2">
      <c r="A34" s="133"/>
      <c r="B34" s="134"/>
      <c r="C34" s="49"/>
      <c r="D34" s="50"/>
      <c r="E34" s="50"/>
      <c r="F34" s="50"/>
      <c r="G34" s="43">
        <f t="shared" ref="G34:G41" si="2">SUM(C34:F34)</f>
        <v>0</v>
      </c>
    </row>
    <row r="35" spans="1:7" x14ac:dyDescent="0.2">
      <c r="A35" s="133"/>
      <c r="B35" s="134"/>
      <c r="C35" s="49"/>
      <c r="D35" s="50"/>
      <c r="E35" s="50"/>
      <c r="F35" s="50"/>
      <c r="G35" s="43">
        <f t="shared" si="2"/>
        <v>0</v>
      </c>
    </row>
    <row r="36" spans="1:7" x14ac:dyDescent="0.2">
      <c r="A36" s="133"/>
      <c r="B36" s="134"/>
      <c r="C36" s="49"/>
      <c r="D36" s="50"/>
      <c r="E36" s="50"/>
      <c r="F36" s="50"/>
      <c r="G36" s="43">
        <f t="shared" si="2"/>
        <v>0</v>
      </c>
    </row>
    <row r="37" spans="1:7" x14ac:dyDescent="0.2">
      <c r="A37" s="133"/>
      <c r="B37" s="134"/>
      <c r="C37" s="49"/>
      <c r="D37" s="50"/>
      <c r="E37" s="50"/>
      <c r="F37" s="50"/>
      <c r="G37" s="43">
        <f t="shared" si="2"/>
        <v>0</v>
      </c>
    </row>
    <row r="38" spans="1:7" x14ac:dyDescent="0.2">
      <c r="A38" s="133"/>
      <c r="B38" s="134"/>
      <c r="C38" s="49"/>
      <c r="D38" s="50"/>
      <c r="E38" s="50"/>
      <c r="F38" s="50"/>
      <c r="G38" s="43">
        <f t="shared" si="2"/>
        <v>0</v>
      </c>
    </row>
    <row r="39" spans="1:7" x14ac:dyDescent="0.2">
      <c r="A39" s="133"/>
      <c r="B39" s="134"/>
      <c r="C39" s="49"/>
      <c r="D39" s="50"/>
      <c r="E39" s="50"/>
      <c r="F39" s="50"/>
      <c r="G39" s="43">
        <f t="shared" si="2"/>
        <v>0</v>
      </c>
    </row>
    <row r="40" spans="1:7" x14ac:dyDescent="0.2">
      <c r="A40" s="135"/>
      <c r="B40" s="136"/>
      <c r="C40" s="49"/>
      <c r="D40" s="50"/>
      <c r="E40" s="50"/>
      <c r="F40" s="50"/>
      <c r="G40" s="43">
        <f t="shared" si="2"/>
        <v>0</v>
      </c>
    </row>
    <row r="41" spans="1:7" ht="13.5" thickBot="1" x14ac:dyDescent="0.25">
      <c r="A41" s="137" t="s">
        <v>5</v>
      </c>
      <c r="B41" s="138"/>
      <c r="C41" s="44">
        <f>SUM(C34:C40)</f>
        <v>0</v>
      </c>
      <c r="D41" s="45">
        <f>SUM(D34:D40)</f>
        <v>0</v>
      </c>
      <c r="E41" s="45">
        <f>SUM(E34:E40)</f>
        <v>0</v>
      </c>
      <c r="F41" s="45">
        <f>SUM(F34:F40)</f>
        <v>0</v>
      </c>
      <c r="G41" s="44">
        <f t="shared" si="2"/>
        <v>0</v>
      </c>
    </row>
    <row r="42" spans="1:7" x14ac:dyDescent="0.2">
      <c r="A42" s="90"/>
      <c r="B42" s="91"/>
      <c r="C42" s="92"/>
      <c r="D42" s="92"/>
      <c r="E42" s="92"/>
      <c r="F42" s="92"/>
      <c r="G42" s="92"/>
    </row>
    <row r="43" spans="1:7" ht="13.5" thickBot="1" x14ac:dyDescent="0.25">
      <c r="A43" s="127" t="s">
        <v>47</v>
      </c>
      <c r="B43" s="143"/>
      <c r="C43" s="55">
        <f>C21+C31+C41</f>
        <v>0</v>
      </c>
      <c r="D43" s="55">
        <f t="shared" ref="D43:E43" si="3">D21+D31+D41</f>
        <v>0</v>
      </c>
      <c r="E43" s="55">
        <f t="shared" si="3"/>
        <v>0</v>
      </c>
      <c r="F43" s="55">
        <f>F21+F31+F41</f>
        <v>0</v>
      </c>
      <c r="G43" s="55">
        <f>G21+G31+G41</f>
        <v>0</v>
      </c>
    </row>
    <row r="44" spans="1:7" x14ac:dyDescent="0.2">
      <c r="A44" s="17"/>
      <c r="B44" s="18"/>
      <c r="C44" s="54"/>
      <c r="D44" s="54"/>
      <c r="E44" s="54"/>
      <c r="F44" s="54"/>
      <c r="G44" s="54"/>
    </row>
    <row r="45" spans="1:7" ht="13.5" thickBot="1" x14ac:dyDescent="0.25">
      <c r="A45" s="141" t="s">
        <v>49</v>
      </c>
      <c r="B45" s="142"/>
      <c r="C45" s="55">
        <v>0</v>
      </c>
      <c r="D45" s="56">
        <v>0</v>
      </c>
      <c r="E45" s="56">
        <v>0</v>
      </c>
      <c r="F45" s="56">
        <v>0</v>
      </c>
      <c r="G45" s="44">
        <f>SUM(C45:F45)</f>
        <v>0</v>
      </c>
    </row>
    <row r="46" spans="1:7" x14ac:dyDescent="0.2">
      <c r="A46" s="17"/>
      <c r="B46" s="18"/>
      <c r="C46" s="54"/>
      <c r="D46" s="54"/>
      <c r="E46" s="54"/>
      <c r="F46" s="54"/>
      <c r="G46" s="54"/>
    </row>
    <row r="47" spans="1:7" ht="13.5" thickBot="1" x14ac:dyDescent="0.25">
      <c r="A47" s="139" t="s">
        <v>48</v>
      </c>
      <c r="B47" s="140"/>
      <c r="C47" s="57">
        <f>C43+C45</f>
        <v>0</v>
      </c>
      <c r="D47" s="57">
        <f t="shared" ref="D47:G47" si="4">D43+D45</f>
        <v>0</v>
      </c>
      <c r="E47" s="57">
        <f t="shared" si="4"/>
        <v>0</v>
      </c>
      <c r="F47" s="57">
        <f t="shared" si="4"/>
        <v>0</v>
      </c>
      <c r="G47" s="57">
        <f t="shared" si="4"/>
        <v>0</v>
      </c>
    </row>
    <row r="48" spans="1:7" ht="13.5" thickTop="1" x14ac:dyDescent="0.2"/>
  </sheetData>
  <mergeCells count="31">
    <mergeCell ref="A47:B47"/>
    <mergeCell ref="A37:B37"/>
    <mergeCell ref="A38:B38"/>
    <mergeCell ref="A39:B39"/>
    <mergeCell ref="A40:B40"/>
    <mergeCell ref="A41:B41"/>
    <mergeCell ref="A45:B45"/>
    <mergeCell ref="A43:B43"/>
    <mergeCell ref="A36:B36"/>
    <mergeCell ref="A24:B24"/>
    <mergeCell ref="A25:B25"/>
    <mergeCell ref="A26:B26"/>
    <mergeCell ref="A27:B27"/>
    <mergeCell ref="A28:B28"/>
    <mergeCell ref="A29:B29"/>
    <mergeCell ref="A30:B30"/>
    <mergeCell ref="A31:B31"/>
    <mergeCell ref="A33:B33"/>
    <mergeCell ref="A34:B34"/>
    <mergeCell ref="A35:B35"/>
    <mergeCell ref="A12:B12"/>
    <mergeCell ref="A23:B23"/>
    <mergeCell ref="A13:B13"/>
    <mergeCell ref="A14:B14"/>
    <mergeCell ref="A15:B15"/>
    <mergeCell ref="A16:B16"/>
    <mergeCell ref="A17:B17"/>
    <mergeCell ref="A18:B18"/>
    <mergeCell ref="A19:B19"/>
    <mergeCell ref="A20:B20"/>
    <mergeCell ref="A21:B21"/>
  </mergeCells>
  <conditionalFormatting sqref="G45">
    <cfRule type="cellIs" dxfId="57" priority="1" operator="greaterThan">
      <formula>$G$43*0.05</formula>
    </cfRule>
  </conditionalFormatting>
  <conditionalFormatting sqref="C45">
    <cfRule type="cellIs" dxfId="56" priority="5" operator="greaterThan">
      <formula>$C$43*0.05</formula>
    </cfRule>
  </conditionalFormatting>
  <conditionalFormatting sqref="D45">
    <cfRule type="cellIs" dxfId="55" priority="4" operator="greaterThan">
      <formula>$D$43*0.05</formula>
    </cfRule>
  </conditionalFormatting>
  <conditionalFormatting sqref="E45">
    <cfRule type="cellIs" dxfId="54" priority="3" operator="greaterThan">
      <formula>$E$43*0.05</formula>
    </cfRule>
  </conditionalFormatting>
  <conditionalFormatting sqref="F45">
    <cfRule type="cellIs" dxfId="53" priority="2" operator="greaterThan">
      <formula>$F$43*0.05</formula>
    </cfRule>
  </conditionalFormatting>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611"/>
    <pageSetUpPr fitToPage="1"/>
  </sheetPr>
  <dimension ref="A4:K67"/>
  <sheetViews>
    <sheetView zoomScaleNormal="100" workbookViewId="0">
      <pane ySplit="11" topLeftCell="A12" activePane="bottomLeft" state="frozen"/>
      <selection pane="bottomLeft" activeCell="D13" sqref="D13"/>
    </sheetView>
  </sheetViews>
  <sheetFormatPr defaultRowHeight="12.75" x14ac:dyDescent="0.2"/>
  <cols>
    <col min="1" max="1" width="24.5" style="8" customWidth="1"/>
    <col min="2" max="2" width="29.5" style="8" customWidth="1"/>
    <col min="3" max="5" width="18.875" style="8" customWidth="1"/>
    <col min="6" max="6" width="69.375" style="8" customWidth="1"/>
    <col min="7" max="16384" width="9" style="8"/>
  </cols>
  <sheetData>
    <row r="4" spans="1:6" x14ac:dyDescent="0.2">
      <c r="A4" s="7" t="s">
        <v>6</v>
      </c>
    </row>
    <row r="5" spans="1:6" x14ac:dyDescent="0.2">
      <c r="A5" s="7"/>
    </row>
    <row r="6" spans="1:6" x14ac:dyDescent="0.2">
      <c r="A6" s="36" t="s">
        <v>7</v>
      </c>
      <c r="B6" s="37"/>
      <c r="C6" s="9"/>
    </row>
    <row r="7" spans="1:6" x14ac:dyDescent="0.2">
      <c r="A7" s="3" t="s">
        <v>8</v>
      </c>
      <c r="B7" s="13" t="str">
        <f>IF(Budget!B7=0, "", Budget!B7)</f>
        <v/>
      </c>
      <c r="C7" s="5"/>
      <c r="D7" s="1"/>
      <c r="E7" s="1"/>
      <c r="F7" s="1"/>
    </row>
    <row r="8" spans="1:6" x14ac:dyDescent="0.2">
      <c r="A8" s="3" t="s">
        <v>9</v>
      </c>
      <c r="B8" s="13" t="str">
        <f>IF(Budget!B8=0, "", Budget!B8)</f>
        <v/>
      </c>
      <c r="C8" s="5"/>
      <c r="D8" s="1"/>
      <c r="E8" s="1"/>
      <c r="F8" s="1"/>
    </row>
    <row r="9" spans="1:6" x14ac:dyDescent="0.2">
      <c r="A9" s="4" t="s">
        <v>13</v>
      </c>
      <c r="B9" s="13"/>
      <c r="C9" s="5"/>
      <c r="D9" s="1"/>
      <c r="E9" s="1"/>
      <c r="F9" s="1"/>
    </row>
    <row r="10" spans="1:6" x14ac:dyDescent="0.2">
      <c r="A10" s="2"/>
      <c r="B10" s="12"/>
      <c r="C10" s="6"/>
      <c r="D10" s="1"/>
      <c r="E10" s="1"/>
      <c r="F10" s="1"/>
    </row>
    <row r="11" spans="1:6" ht="13.5" customHeight="1" thickBot="1" x14ac:dyDescent="0.25">
      <c r="A11" s="127" t="s">
        <v>10</v>
      </c>
      <c r="B11" s="128"/>
      <c r="C11" s="39" t="s">
        <v>12</v>
      </c>
      <c r="D11" s="14" t="s">
        <v>0</v>
      </c>
      <c r="E11" s="14" t="s">
        <v>1</v>
      </c>
      <c r="F11" s="22" t="s">
        <v>14</v>
      </c>
    </row>
    <row r="12" spans="1:6" x14ac:dyDescent="0.2">
      <c r="A12" s="146" t="s">
        <v>43</v>
      </c>
      <c r="B12" s="147"/>
      <c r="C12" s="38"/>
      <c r="D12" s="40"/>
      <c r="E12" s="82"/>
      <c r="F12" s="25"/>
    </row>
    <row r="13" spans="1:6" x14ac:dyDescent="0.2">
      <c r="A13" s="133" t="s">
        <v>31</v>
      </c>
      <c r="B13" s="134"/>
      <c r="C13" s="58" t="s">
        <v>33</v>
      </c>
      <c r="D13" s="59" t="s">
        <v>34</v>
      </c>
      <c r="E13" s="80"/>
      <c r="F13" s="23"/>
    </row>
    <row r="14" spans="1:6" x14ac:dyDescent="0.2">
      <c r="A14" s="133"/>
      <c r="B14" s="134"/>
      <c r="C14" s="58"/>
      <c r="D14" s="59"/>
      <c r="E14" s="80"/>
      <c r="F14" s="23"/>
    </row>
    <row r="15" spans="1:6" ht="13.5" thickBot="1" x14ac:dyDescent="0.25">
      <c r="A15" s="148" t="s">
        <v>31</v>
      </c>
      <c r="B15" s="149"/>
      <c r="C15" s="60">
        <f>SUM(C13:C14)</f>
        <v>0</v>
      </c>
      <c r="D15" s="60">
        <f>SUM(D13:D14)</f>
        <v>0</v>
      </c>
      <c r="E15" s="80"/>
      <c r="F15" s="24"/>
    </row>
    <row r="16" spans="1:6" x14ac:dyDescent="0.2">
      <c r="A16" s="17"/>
      <c r="B16" s="18"/>
      <c r="C16" s="61"/>
      <c r="D16" s="62"/>
      <c r="E16" s="81"/>
      <c r="F16" s="24"/>
    </row>
    <row r="17" spans="1:6" x14ac:dyDescent="0.2">
      <c r="A17" s="131" t="s">
        <v>2</v>
      </c>
      <c r="B17" s="132"/>
      <c r="C17" s="63"/>
      <c r="D17" s="63"/>
      <c r="E17" s="63"/>
      <c r="F17" s="27"/>
    </row>
    <row r="18" spans="1:6" x14ac:dyDescent="0.2">
      <c r="A18" s="144" t="str">
        <f>IF(Budget!A14=0, "", Budget!A14)</f>
        <v/>
      </c>
      <c r="B18" s="145"/>
      <c r="C18" s="64">
        <v>0</v>
      </c>
      <c r="D18" s="64"/>
      <c r="E18" s="65">
        <f>C18-D18</f>
        <v>0</v>
      </c>
      <c r="F18" s="28"/>
    </row>
    <row r="19" spans="1:6" x14ac:dyDescent="0.2">
      <c r="A19" s="144" t="str">
        <f>IF(Budget!A15=0, "", Budget!A15)</f>
        <v/>
      </c>
      <c r="B19" s="145"/>
      <c r="C19" s="64">
        <f>Budget!G15</f>
        <v>0</v>
      </c>
      <c r="D19" s="64"/>
      <c r="E19" s="65">
        <f t="shared" ref="E19:E25" si="0">+C19-D19</f>
        <v>0</v>
      </c>
      <c r="F19" s="28"/>
    </row>
    <row r="20" spans="1:6" x14ac:dyDescent="0.2">
      <c r="A20" s="144" t="str">
        <f>IF(Budget!A16=0, "", Budget!A16)</f>
        <v/>
      </c>
      <c r="B20" s="145"/>
      <c r="C20" s="64">
        <f>Budget!G16</f>
        <v>0</v>
      </c>
      <c r="D20" s="64"/>
      <c r="E20" s="65">
        <f t="shared" si="0"/>
        <v>0</v>
      </c>
      <c r="F20" s="28"/>
    </row>
    <row r="21" spans="1:6" x14ac:dyDescent="0.2">
      <c r="A21" s="144" t="str">
        <f>IF(Budget!A17=0, "", Budget!A17)</f>
        <v/>
      </c>
      <c r="B21" s="145"/>
      <c r="C21" s="64">
        <f>Budget!G17</f>
        <v>0</v>
      </c>
      <c r="D21" s="64"/>
      <c r="E21" s="65">
        <f t="shared" si="0"/>
        <v>0</v>
      </c>
      <c r="F21" s="29"/>
    </row>
    <row r="22" spans="1:6" x14ac:dyDescent="0.2">
      <c r="A22" s="144" t="str">
        <f>IF(Budget!A18=0, "", Budget!A18)</f>
        <v/>
      </c>
      <c r="B22" s="145"/>
      <c r="C22" s="64">
        <f>Budget!G18</f>
        <v>0</v>
      </c>
      <c r="D22" s="64"/>
      <c r="E22" s="65">
        <f t="shared" si="0"/>
        <v>0</v>
      </c>
      <c r="F22" s="29"/>
    </row>
    <row r="23" spans="1:6" x14ac:dyDescent="0.2">
      <c r="A23" s="144" t="str">
        <f>IF(Budget!A19=0, "", Budget!A19)</f>
        <v/>
      </c>
      <c r="B23" s="145"/>
      <c r="C23" s="64">
        <f>Budget!G19</f>
        <v>0</v>
      </c>
      <c r="D23" s="64"/>
      <c r="E23" s="65">
        <f t="shared" si="0"/>
        <v>0</v>
      </c>
      <c r="F23" s="29"/>
    </row>
    <row r="24" spans="1:6" x14ac:dyDescent="0.2">
      <c r="A24" s="150" t="str">
        <f>IF(Budget!A20=0, "", Budget!A20)</f>
        <v/>
      </c>
      <c r="B24" s="151"/>
      <c r="C24" s="64">
        <f>Budget!G20</f>
        <v>0</v>
      </c>
      <c r="D24" s="64"/>
      <c r="E24" s="65">
        <f t="shared" si="0"/>
        <v>0</v>
      </c>
      <c r="F24" s="30"/>
    </row>
    <row r="25" spans="1:6" ht="13.5" thickBot="1" x14ac:dyDescent="0.25">
      <c r="A25" s="148" t="s">
        <v>3</v>
      </c>
      <c r="B25" s="149"/>
      <c r="C25" s="66">
        <f>SUM(C18:C24)</f>
        <v>0</v>
      </c>
      <c r="D25" s="66">
        <f>SUM(D18:D24)</f>
        <v>0</v>
      </c>
      <c r="E25" s="67">
        <f t="shared" si="0"/>
        <v>0</v>
      </c>
      <c r="F25" s="31"/>
    </row>
    <row r="26" spans="1:6" x14ac:dyDescent="0.2">
      <c r="A26" s="17"/>
      <c r="B26" s="18"/>
      <c r="C26" s="46"/>
      <c r="D26" s="53"/>
      <c r="E26" s="68"/>
      <c r="F26" s="19"/>
    </row>
    <row r="27" spans="1:6" x14ac:dyDescent="0.2">
      <c r="A27" s="129" t="s">
        <v>30</v>
      </c>
      <c r="B27" s="130"/>
      <c r="C27" s="63"/>
      <c r="D27" s="69"/>
      <c r="E27" s="70"/>
      <c r="F27" s="32"/>
    </row>
    <row r="28" spans="1:6" x14ac:dyDescent="0.2">
      <c r="A28" s="144" t="str">
        <f>IF(Budget!A24=0, "", Budget!A24)</f>
        <v/>
      </c>
      <c r="B28" s="145"/>
      <c r="C28" s="64">
        <f>Budget!G24</f>
        <v>0</v>
      </c>
      <c r="D28" s="71"/>
      <c r="E28" s="65">
        <f t="shared" ref="E28:E35" si="1">+C28-D28</f>
        <v>0</v>
      </c>
      <c r="F28" s="33"/>
    </row>
    <row r="29" spans="1:6" x14ac:dyDescent="0.2">
      <c r="A29" s="144" t="str">
        <f>IF(Budget!A25=0, "", Budget!A25)</f>
        <v/>
      </c>
      <c r="B29" s="145"/>
      <c r="C29" s="64">
        <f>Budget!G25</f>
        <v>0</v>
      </c>
      <c r="D29" s="71"/>
      <c r="E29" s="65">
        <f t="shared" si="1"/>
        <v>0</v>
      </c>
      <c r="F29" s="33"/>
    </row>
    <row r="30" spans="1:6" x14ac:dyDescent="0.2">
      <c r="A30" s="144" t="str">
        <f>IF(Budget!A26=0, "", Budget!A26)</f>
        <v/>
      </c>
      <c r="B30" s="145"/>
      <c r="C30" s="64">
        <f>Budget!G26</f>
        <v>0</v>
      </c>
      <c r="D30" s="71"/>
      <c r="E30" s="65">
        <f t="shared" si="1"/>
        <v>0</v>
      </c>
      <c r="F30" s="33"/>
    </row>
    <row r="31" spans="1:6" x14ac:dyDescent="0.2">
      <c r="A31" s="144" t="str">
        <f>IF(Budget!A27=0, "", Budget!A27)</f>
        <v/>
      </c>
      <c r="B31" s="145"/>
      <c r="C31" s="64">
        <f>Budget!G27</f>
        <v>0</v>
      </c>
      <c r="D31" s="71"/>
      <c r="E31" s="65">
        <f t="shared" si="1"/>
        <v>0</v>
      </c>
      <c r="F31" s="33"/>
    </row>
    <row r="32" spans="1:6" x14ac:dyDescent="0.2">
      <c r="A32" s="144" t="str">
        <f>IF(Budget!A28=0, "", Budget!A28)</f>
        <v/>
      </c>
      <c r="B32" s="145"/>
      <c r="C32" s="64">
        <f>Budget!G28</f>
        <v>0</v>
      </c>
      <c r="D32" s="71"/>
      <c r="E32" s="65">
        <f t="shared" si="1"/>
        <v>0</v>
      </c>
      <c r="F32" s="33"/>
    </row>
    <row r="33" spans="1:6" x14ac:dyDescent="0.2">
      <c r="A33" s="144" t="str">
        <f>IF(Budget!A29=0, "", Budget!A29)</f>
        <v/>
      </c>
      <c r="B33" s="145"/>
      <c r="C33" s="64">
        <f>Budget!G29</f>
        <v>0</v>
      </c>
      <c r="D33" s="71"/>
      <c r="E33" s="65">
        <f t="shared" si="1"/>
        <v>0</v>
      </c>
      <c r="F33" s="33"/>
    </row>
    <row r="34" spans="1:6" x14ac:dyDescent="0.2">
      <c r="A34" s="144" t="str">
        <f>IF(Budget!A30=0, "", Budget!A30)</f>
        <v/>
      </c>
      <c r="B34" s="145"/>
      <c r="C34" s="64">
        <f>Budget!G30</f>
        <v>0</v>
      </c>
      <c r="D34" s="71"/>
      <c r="E34" s="65">
        <f t="shared" si="1"/>
        <v>0</v>
      </c>
      <c r="F34" s="33"/>
    </row>
    <row r="35" spans="1:6" ht="13.5" thickBot="1" x14ac:dyDescent="0.25">
      <c r="A35" s="148" t="s">
        <v>15</v>
      </c>
      <c r="B35" s="149"/>
      <c r="C35" s="72">
        <f>SUM(C28:C34)</f>
        <v>0</v>
      </c>
      <c r="D35" s="66">
        <f>SUM(D28:D34)</f>
        <v>0</v>
      </c>
      <c r="E35" s="67">
        <f t="shared" si="1"/>
        <v>0</v>
      </c>
      <c r="F35" s="31"/>
    </row>
    <row r="36" spans="1:6" x14ac:dyDescent="0.2">
      <c r="A36" s="18"/>
      <c r="B36" s="18"/>
      <c r="C36" s="53"/>
      <c r="D36" s="53"/>
      <c r="E36" s="53"/>
      <c r="F36" s="20"/>
    </row>
    <row r="37" spans="1:6" x14ac:dyDescent="0.2">
      <c r="A37" s="131" t="s">
        <v>4</v>
      </c>
      <c r="B37" s="132"/>
      <c r="C37" s="63"/>
      <c r="D37" s="63"/>
      <c r="E37" s="63"/>
      <c r="F37" s="27"/>
    </row>
    <row r="38" spans="1:6" x14ac:dyDescent="0.2">
      <c r="A38" s="144" t="str">
        <f>IF(Budget!A34=0, "", Budget!A34)</f>
        <v/>
      </c>
      <c r="B38" s="145"/>
      <c r="C38" s="64">
        <f>Budget!G34</f>
        <v>0</v>
      </c>
      <c r="D38" s="64"/>
      <c r="E38" s="65">
        <f t="shared" ref="E38:E45" si="2">+C38-D38</f>
        <v>0</v>
      </c>
      <c r="F38" s="28"/>
    </row>
    <row r="39" spans="1:6" x14ac:dyDescent="0.2">
      <c r="A39" s="144" t="str">
        <f>IF(Budget!A35=0, "", Budget!A35)</f>
        <v/>
      </c>
      <c r="B39" s="145"/>
      <c r="C39" s="64">
        <f>Budget!G35</f>
        <v>0</v>
      </c>
      <c r="D39" s="64"/>
      <c r="E39" s="65">
        <f t="shared" si="2"/>
        <v>0</v>
      </c>
      <c r="F39" s="28"/>
    </row>
    <row r="40" spans="1:6" x14ac:dyDescent="0.2">
      <c r="A40" s="144" t="str">
        <f>IF(Budget!A36=0, "", Budget!A36)</f>
        <v/>
      </c>
      <c r="B40" s="145"/>
      <c r="C40" s="64">
        <f>Budget!G36</f>
        <v>0</v>
      </c>
      <c r="D40" s="64"/>
      <c r="E40" s="65">
        <f t="shared" si="2"/>
        <v>0</v>
      </c>
      <c r="F40" s="28"/>
    </row>
    <row r="41" spans="1:6" x14ac:dyDescent="0.2">
      <c r="A41" s="144" t="str">
        <f>IF(Budget!A37=0, "", Budget!A37)</f>
        <v/>
      </c>
      <c r="B41" s="145"/>
      <c r="C41" s="64">
        <f>Budget!G37</f>
        <v>0</v>
      </c>
      <c r="D41" s="64"/>
      <c r="E41" s="65">
        <f t="shared" si="2"/>
        <v>0</v>
      </c>
      <c r="F41" s="28"/>
    </row>
    <row r="42" spans="1:6" x14ac:dyDescent="0.2">
      <c r="A42" s="144" t="str">
        <f>IF(Budget!A38=0, "", Budget!A38)</f>
        <v/>
      </c>
      <c r="B42" s="145"/>
      <c r="C42" s="64">
        <f>Budget!G38</f>
        <v>0</v>
      </c>
      <c r="D42" s="64"/>
      <c r="E42" s="65">
        <f t="shared" si="2"/>
        <v>0</v>
      </c>
      <c r="F42" s="28"/>
    </row>
    <row r="43" spans="1:6" x14ac:dyDescent="0.2">
      <c r="A43" s="144" t="str">
        <f>IF(Budget!A39=0, "", Budget!A39)</f>
        <v/>
      </c>
      <c r="B43" s="145"/>
      <c r="C43" s="64">
        <f>Budget!G39</f>
        <v>0</v>
      </c>
      <c r="D43" s="64"/>
      <c r="E43" s="65">
        <f t="shared" si="2"/>
        <v>0</v>
      </c>
      <c r="F43" s="28"/>
    </row>
    <row r="44" spans="1:6" x14ac:dyDescent="0.2">
      <c r="A44" s="150" t="str">
        <f>IF(Budget!A40=0, "", Budget!A40)</f>
        <v/>
      </c>
      <c r="B44" s="151"/>
      <c r="C44" s="64">
        <f>Budget!G40</f>
        <v>0</v>
      </c>
      <c r="D44" s="64"/>
      <c r="E44" s="65">
        <f t="shared" si="2"/>
        <v>0</v>
      </c>
      <c r="F44" s="29"/>
    </row>
    <row r="45" spans="1:6" ht="13.5" thickBot="1" x14ac:dyDescent="0.25">
      <c r="A45" s="148" t="s">
        <v>5</v>
      </c>
      <c r="B45" s="149"/>
      <c r="C45" s="66">
        <f>SUM(C38:C44)</f>
        <v>0</v>
      </c>
      <c r="D45" s="66">
        <f>SUM(D38:D44)</f>
        <v>0</v>
      </c>
      <c r="E45" s="67">
        <f t="shared" si="2"/>
        <v>0</v>
      </c>
      <c r="F45" s="31"/>
    </row>
    <row r="46" spans="1:6" x14ac:dyDescent="0.2">
      <c r="A46" s="17"/>
      <c r="B46" s="18"/>
      <c r="C46" s="54"/>
      <c r="D46" s="54"/>
      <c r="E46" s="68"/>
      <c r="F46" s="21"/>
    </row>
    <row r="47" spans="1:6" ht="13.5" thickBot="1" x14ac:dyDescent="0.25">
      <c r="A47" s="127" t="s">
        <v>47</v>
      </c>
      <c r="B47" s="143"/>
      <c r="C47" s="55">
        <f>C25+C35+C45</f>
        <v>0</v>
      </c>
      <c r="D47" s="55">
        <f t="shared" ref="D47:E47" si="3">D25+D35+D45</f>
        <v>0</v>
      </c>
      <c r="E47" s="55">
        <f t="shared" si="3"/>
        <v>0</v>
      </c>
      <c r="F47" s="93"/>
    </row>
    <row r="48" spans="1:6" x14ac:dyDescent="0.2">
      <c r="A48" s="17"/>
      <c r="B48" s="18"/>
      <c r="C48" s="54"/>
      <c r="D48" s="54"/>
      <c r="E48" s="68"/>
      <c r="F48" s="21"/>
    </row>
    <row r="49" spans="1:11" x14ac:dyDescent="0.2">
      <c r="A49" s="156" t="s">
        <v>35</v>
      </c>
      <c r="B49" s="157"/>
      <c r="C49" s="73">
        <v>0</v>
      </c>
      <c r="D49" s="73"/>
      <c r="E49" s="74">
        <f>+C49-D49</f>
        <v>0</v>
      </c>
      <c r="F49" s="154" t="s">
        <v>42</v>
      </c>
    </row>
    <row r="50" spans="1:11" ht="13.5" thickBot="1" x14ac:dyDescent="0.25">
      <c r="A50" s="158"/>
      <c r="B50" s="159"/>
      <c r="C50" s="75"/>
      <c r="D50" s="94" t="str">
        <f>IF(D49=0,"Procentdel",D49/D47)</f>
        <v>Procentdel</v>
      </c>
      <c r="E50" s="76"/>
      <c r="F50" s="155"/>
    </row>
    <row r="51" spans="1:11" x14ac:dyDescent="0.2">
      <c r="A51" s="17"/>
      <c r="B51" s="18"/>
      <c r="C51" s="54"/>
      <c r="D51" s="54"/>
      <c r="E51" s="68"/>
      <c r="F51" s="20"/>
    </row>
    <row r="52" spans="1:11" ht="13.5" thickBot="1" x14ac:dyDescent="0.25">
      <c r="A52" s="139" t="s">
        <v>48</v>
      </c>
      <c r="B52" s="140"/>
      <c r="C52" s="77">
        <f>C47+C49</f>
        <v>0</v>
      </c>
      <c r="D52" s="77">
        <f>D47+D49</f>
        <v>0</v>
      </c>
      <c r="E52" s="77">
        <f>E47+E49</f>
        <v>0</v>
      </c>
      <c r="F52" s="35"/>
      <c r="G52" s="10"/>
      <c r="H52" s="10"/>
      <c r="I52" s="10"/>
      <c r="J52" s="10"/>
      <c r="K52" s="10"/>
    </row>
    <row r="53" spans="1:11" ht="13.5" thickTop="1" x14ac:dyDescent="0.2">
      <c r="A53" s="18"/>
      <c r="B53" s="18"/>
      <c r="C53" s="53"/>
      <c r="D53" s="53"/>
      <c r="E53" s="53"/>
      <c r="F53" s="20"/>
      <c r="G53" s="10"/>
      <c r="H53" s="10"/>
      <c r="I53" s="10"/>
      <c r="J53" s="10"/>
      <c r="K53" s="10"/>
    </row>
    <row r="54" spans="1:11" x14ac:dyDescent="0.2">
      <c r="A54" s="18"/>
      <c r="B54" s="18"/>
      <c r="C54" s="53"/>
      <c r="D54" s="53"/>
      <c r="E54" s="53"/>
      <c r="F54" s="20"/>
      <c r="G54" s="10"/>
      <c r="H54" s="10"/>
      <c r="I54" s="10"/>
      <c r="J54" s="10"/>
      <c r="K54" s="10"/>
    </row>
    <row r="55" spans="1:11" ht="13.5" thickBot="1" x14ac:dyDescent="0.25">
      <c r="A55" s="127" t="s">
        <v>32</v>
      </c>
      <c r="B55" s="143"/>
      <c r="C55" s="78" t="str">
        <f>IF(D15-D52&lt;1000, "", D15-D52)</f>
        <v/>
      </c>
      <c r="D55" s="78"/>
      <c r="E55" s="79"/>
      <c r="F55" s="34"/>
      <c r="G55" s="10"/>
      <c r="H55" s="10"/>
      <c r="I55" s="10"/>
      <c r="J55" s="10"/>
      <c r="K55" s="10"/>
    </row>
    <row r="56" spans="1:11" ht="52.5" customHeight="1" x14ac:dyDescent="0.2">
      <c r="A56" s="152" t="s">
        <v>45</v>
      </c>
      <c r="B56" s="153"/>
      <c r="C56" s="153"/>
      <c r="D56" s="153"/>
      <c r="E56" s="153"/>
      <c r="F56" s="153"/>
      <c r="G56" s="10"/>
      <c r="H56" s="10"/>
      <c r="I56" s="10"/>
      <c r="J56" s="10"/>
      <c r="K56" s="10"/>
    </row>
    <row r="57" spans="1:11" x14ac:dyDescent="0.2">
      <c r="A57" s="11"/>
      <c r="B57" s="10"/>
      <c r="C57" s="10"/>
      <c r="D57" s="10"/>
      <c r="E57" s="10"/>
      <c r="F57" s="10"/>
      <c r="G57" s="10"/>
      <c r="H57" s="10"/>
      <c r="I57" s="10"/>
      <c r="J57" s="10"/>
      <c r="K57" s="10"/>
    </row>
    <row r="58" spans="1:11" x14ac:dyDescent="0.2">
      <c r="A58" s="10"/>
      <c r="B58" s="10"/>
      <c r="C58" s="10"/>
      <c r="D58" s="10"/>
      <c r="E58" s="10"/>
      <c r="F58" s="10"/>
      <c r="G58" s="10"/>
      <c r="H58" s="10"/>
      <c r="I58" s="10"/>
      <c r="J58" s="10"/>
      <c r="K58" s="10"/>
    </row>
    <row r="59" spans="1:11" x14ac:dyDescent="0.2">
      <c r="A59" s="10"/>
      <c r="B59" s="10"/>
      <c r="C59" s="10"/>
      <c r="D59" s="10"/>
      <c r="E59" s="10"/>
      <c r="F59" s="10"/>
      <c r="G59" s="10"/>
      <c r="H59" s="10"/>
      <c r="I59" s="10"/>
      <c r="J59" s="10"/>
      <c r="K59" s="10"/>
    </row>
    <row r="60" spans="1:11" x14ac:dyDescent="0.2">
      <c r="A60" s="10"/>
      <c r="B60" s="10"/>
      <c r="C60" s="10"/>
      <c r="D60" s="10"/>
      <c r="E60" s="10"/>
      <c r="F60" s="10"/>
      <c r="G60" s="10"/>
      <c r="H60" s="10"/>
      <c r="I60" s="10"/>
      <c r="J60" s="10"/>
      <c r="K60" s="10"/>
    </row>
    <row r="61" spans="1:11" x14ac:dyDescent="0.2">
      <c r="A61" s="10"/>
      <c r="B61" s="10"/>
      <c r="C61" s="10"/>
      <c r="D61" s="10"/>
      <c r="E61" s="10"/>
      <c r="F61" s="10"/>
      <c r="G61" s="10"/>
      <c r="H61" s="10"/>
      <c r="I61" s="10"/>
      <c r="J61" s="10"/>
      <c r="K61" s="10"/>
    </row>
    <row r="62" spans="1:11" x14ac:dyDescent="0.2">
      <c r="A62" s="10"/>
      <c r="B62" s="10"/>
      <c r="C62" s="10"/>
      <c r="D62" s="10"/>
      <c r="E62" s="10"/>
      <c r="F62" s="10"/>
      <c r="G62" s="10"/>
      <c r="H62" s="10"/>
      <c r="I62" s="10"/>
      <c r="J62" s="10"/>
      <c r="K62" s="10"/>
    </row>
    <row r="63" spans="1:11" x14ac:dyDescent="0.2">
      <c r="A63" s="10"/>
      <c r="B63" s="10"/>
      <c r="C63" s="10"/>
      <c r="D63" s="10"/>
      <c r="E63" s="10"/>
      <c r="F63" s="10"/>
      <c r="G63" s="10"/>
      <c r="H63" s="10"/>
      <c r="I63" s="10"/>
      <c r="J63" s="10"/>
      <c r="K63" s="10"/>
    </row>
    <row r="64" spans="1:11" x14ac:dyDescent="0.2">
      <c r="A64" s="10"/>
      <c r="B64" s="10"/>
      <c r="C64" s="10"/>
      <c r="D64" s="10"/>
      <c r="E64" s="10"/>
      <c r="F64" s="10"/>
      <c r="G64" s="10"/>
      <c r="H64" s="10"/>
      <c r="I64" s="10"/>
      <c r="J64" s="10"/>
      <c r="K64" s="10"/>
    </row>
    <row r="65" spans="1:11" x14ac:dyDescent="0.2">
      <c r="A65" s="10"/>
      <c r="B65" s="10"/>
      <c r="C65" s="10"/>
      <c r="D65" s="10"/>
      <c r="E65" s="10"/>
      <c r="F65" s="10"/>
      <c r="G65" s="10"/>
      <c r="H65" s="10"/>
      <c r="I65" s="10"/>
      <c r="J65" s="10"/>
      <c r="K65" s="10"/>
    </row>
    <row r="66" spans="1:11" x14ac:dyDescent="0.2">
      <c r="A66" s="10"/>
      <c r="B66" s="10"/>
      <c r="C66" s="10"/>
      <c r="D66" s="10"/>
      <c r="E66" s="10"/>
      <c r="F66" s="10"/>
      <c r="G66" s="10"/>
      <c r="H66" s="10"/>
      <c r="I66" s="10"/>
      <c r="J66" s="10"/>
      <c r="K66" s="10"/>
    </row>
    <row r="67" spans="1:11" x14ac:dyDescent="0.2">
      <c r="G67" s="10"/>
      <c r="H67" s="10"/>
      <c r="I67" s="10"/>
      <c r="J67" s="10"/>
      <c r="K67" s="10"/>
    </row>
  </sheetData>
  <mergeCells count="39">
    <mergeCell ref="A56:F56"/>
    <mergeCell ref="A43:B43"/>
    <mergeCell ref="A52:B52"/>
    <mergeCell ref="A55:B55"/>
    <mergeCell ref="A44:B44"/>
    <mergeCell ref="A45:B45"/>
    <mergeCell ref="A49:B49"/>
    <mergeCell ref="A50:B50"/>
    <mergeCell ref="F49:F50"/>
    <mergeCell ref="A47:B47"/>
    <mergeCell ref="A38:B38"/>
    <mergeCell ref="A39:B39"/>
    <mergeCell ref="A40:B40"/>
    <mergeCell ref="A41:B41"/>
    <mergeCell ref="A42:B42"/>
    <mergeCell ref="A34:B34"/>
    <mergeCell ref="A35:B35"/>
    <mergeCell ref="A37:B37"/>
    <mergeCell ref="A18:B18"/>
    <mergeCell ref="A19:B19"/>
    <mergeCell ref="A20:B20"/>
    <mergeCell ref="A21:B21"/>
    <mergeCell ref="A22:B22"/>
    <mergeCell ref="A23:B23"/>
    <mergeCell ref="A24:B24"/>
    <mergeCell ref="A25:B25"/>
    <mergeCell ref="A27:B27"/>
    <mergeCell ref="A28:B28"/>
    <mergeCell ref="A29:B29"/>
    <mergeCell ref="A30:B30"/>
    <mergeCell ref="A31:B31"/>
    <mergeCell ref="A32:B32"/>
    <mergeCell ref="A33:B33"/>
    <mergeCell ref="A11:B11"/>
    <mergeCell ref="A12:B12"/>
    <mergeCell ref="A13:B13"/>
    <mergeCell ref="A14:B14"/>
    <mergeCell ref="A15:B15"/>
    <mergeCell ref="A17:B17"/>
  </mergeCells>
  <conditionalFormatting sqref="C49:C50">
    <cfRule type="cellIs" dxfId="52" priority="62" operator="greaterThan">
      <formula>"0,05*$C$60"</formula>
    </cfRule>
  </conditionalFormatting>
  <conditionalFormatting sqref="D50">
    <cfRule type="cellIs" dxfId="51" priority="50" operator="greaterThan">
      <formula>0.05</formula>
    </cfRule>
  </conditionalFormatting>
  <conditionalFormatting sqref="D49">
    <cfRule type="cellIs" dxfId="50" priority="57" operator="lessThan">
      <formula>$C$49*0.85</formula>
    </cfRule>
    <cfRule type="cellIs" dxfId="49" priority="58" operator="greaterThan">
      <formula>$C$49*1.15</formula>
    </cfRule>
  </conditionalFormatting>
  <conditionalFormatting sqref="C55">
    <cfRule type="cellIs" dxfId="48" priority="48" operator="lessThanOrEqual">
      <formula>1000</formula>
    </cfRule>
    <cfRule type="cellIs" dxfId="47" priority="49" operator="greaterThan">
      <formula>1000</formula>
    </cfRule>
  </conditionalFormatting>
  <conditionalFormatting sqref="D18">
    <cfRule type="cellIs" dxfId="46" priority="87" operator="lessThan">
      <formula>C18*0.85</formula>
    </cfRule>
    <cfRule type="cellIs" dxfId="45" priority="110" operator="greaterThan">
      <formula>C18*1.15</formula>
    </cfRule>
  </conditionalFormatting>
  <conditionalFormatting sqref="D19">
    <cfRule type="cellIs" dxfId="44" priority="47" operator="lessThan">
      <formula>C19*0.85</formula>
    </cfRule>
    <cfRule type="cellIs" dxfId="43" priority="24" operator="greaterThan">
      <formula>C19*1.15</formula>
    </cfRule>
  </conditionalFormatting>
  <conditionalFormatting sqref="D20">
    <cfRule type="cellIs" dxfId="42" priority="46" operator="lessThan">
      <formula>C20*0.85</formula>
    </cfRule>
    <cfRule type="cellIs" dxfId="41" priority="23" operator="greaterThan">
      <formula>C20*1.15</formula>
    </cfRule>
  </conditionalFormatting>
  <conditionalFormatting sqref="D21">
    <cfRule type="cellIs" dxfId="40" priority="45" operator="lessThan">
      <formula>C21*0.85</formula>
    </cfRule>
    <cfRule type="cellIs" dxfId="39" priority="22" operator="greaterThan">
      <formula>C21*1.15</formula>
    </cfRule>
  </conditionalFormatting>
  <conditionalFormatting sqref="D22">
    <cfRule type="cellIs" dxfId="38" priority="44" operator="lessThan">
      <formula>C22*0.85</formula>
    </cfRule>
    <cfRule type="cellIs" dxfId="37" priority="21" operator="greaterThan">
      <formula>C22*1.15</formula>
    </cfRule>
  </conditionalFormatting>
  <conditionalFormatting sqref="D23">
    <cfRule type="cellIs" dxfId="36" priority="43" operator="lessThan">
      <formula>C23*0.85</formula>
    </cfRule>
    <cfRule type="cellIs" dxfId="35" priority="20" operator="greaterThan">
      <formula>C23*1.15</formula>
    </cfRule>
  </conditionalFormatting>
  <conditionalFormatting sqref="D24">
    <cfRule type="cellIs" dxfId="34" priority="42" operator="lessThan">
      <formula>C24*0.85</formula>
    </cfRule>
    <cfRule type="cellIs" dxfId="33" priority="19" operator="greaterThan">
      <formula>C18*1.15</formula>
    </cfRule>
  </conditionalFormatting>
  <conditionalFormatting sqref="D28">
    <cfRule type="cellIs" dxfId="32" priority="41" operator="lessThan">
      <formula>C28*0.85</formula>
    </cfRule>
    <cfRule type="cellIs" dxfId="31" priority="17" operator="greaterThan">
      <formula>C28*1.15</formula>
    </cfRule>
  </conditionalFormatting>
  <conditionalFormatting sqref="D29">
    <cfRule type="cellIs" dxfId="30" priority="40" operator="lessThan">
      <formula>C29*0.85</formula>
    </cfRule>
    <cfRule type="cellIs" dxfId="29" priority="16" operator="greaterThan">
      <formula>C29*1.15</formula>
    </cfRule>
  </conditionalFormatting>
  <conditionalFormatting sqref="D30">
    <cfRule type="cellIs" dxfId="28" priority="39" operator="lessThan">
      <formula>C30*0.85</formula>
    </cfRule>
    <cfRule type="cellIs" dxfId="27" priority="15" operator="greaterThan">
      <formula>C30*1.15</formula>
    </cfRule>
  </conditionalFormatting>
  <conditionalFormatting sqref="D31">
    <cfRule type="cellIs" dxfId="26" priority="38" operator="lessThan">
      <formula>C31*0.85</formula>
    </cfRule>
    <cfRule type="cellIs" dxfId="25" priority="14" operator="greaterThan">
      <formula>C31*1.15</formula>
    </cfRule>
  </conditionalFormatting>
  <conditionalFormatting sqref="D32">
    <cfRule type="cellIs" dxfId="24" priority="37" operator="lessThan">
      <formula>C32*0.85</formula>
    </cfRule>
    <cfRule type="cellIs" dxfId="23" priority="13" operator="greaterThan">
      <formula>C32*1.15</formula>
    </cfRule>
  </conditionalFormatting>
  <conditionalFormatting sqref="D33">
    <cfRule type="cellIs" dxfId="22" priority="35" operator="lessThan">
      <formula>C33*0.85</formula>
    </cfRule>
    <cfRule type="cellIs" dxfId="21" priority="12" operator="greaterThan">
      <formula>C33*1.15</formula>
    </cfRule>
  </conditionalFormatting>
  <conditionalFormatting sqref="D34">
    <cfRule type="cellIs" dxfId="20" priority="34" operator="lessThan">
      <formula>C34*0.85</formula>
    </cfRule>
    <cfRule type="cellIs" dxfId="19" priority="11" operator="greaterThan">
      <formula>C34*1.15</formula>
    </cfRule>
  </conditionalFormatting>
  <conditionalFormatting sqref="D35">
    <cfRule type="cellIs" dxfId="18" priority="33" operator="lessThan">
      <formula>C35*0.85</formula>
    </cfRule>
    <cfRule type="cellIs" dxfId="17" priority="10" operator="greaterThan">
      <formula>C35*1.15</formula>
    </cfRule>
  </conditionalFormatting>
  <conditionalFormatting sqref="D38">
    <cfRule type="cellIs" dxfId="16" priority="32" operator="lessThan">
      <formula>C38*0.85</formula>
    </cfRule>
    <cfRule type="cellIs" dxfId="15" priority="9" operator="greaterThan">
      <formula>C38*1.15</formula>
    </cfRule>
  </conditionalFormatting>
  <conditionalFormatting sqref="D39">
    <cfRule type="cellIs" dxfId="14" priority="31" operator="lessThan">
      <formula>C39*0.85</formula>
    </cfRule>
    <cfRule type="cellIs" dxfId="13" priority="8" operator="greaterThan">
      <formula>C39*1.15</formula>
    </cfRule>
  </conditionalFormatting>
  <conditionalFormatting sqref="D40">
    <cfRule type="cellIs" dxfId="12" priority="30" operator="lessThan">
      <formula>C40*0.85</formula>
    </cfRule>
    <cfRule type="cellIs" dxfId="11" priority="7" operator="greaterThan">
      <formula>C40*1.15</formula>
    </cfRule>
  </conditionalFormatting>
  <conditionalFormatting sqref="D41">
    <cfRule type="cellIs" dxfId="10" priority="29" operator="lessThan">
      <formula>C41*0.85</formula>
    </cfRule>
    <cfRule type="cellIs" dxfId="9" priority="6" operator="greaterThan">
      <formula>C41*1.15</formula>
    </cfRule>
  </conditionalFormatting>
  <conditionalFormatting sqref="D42">
    <cfRule type="cellIs" dxfId="8" priority="28" operator="lessThan">
      <formula>C42*0.85</formula>
    </cfRule>
    <cfRule type="cellIs" dxfId="7" priority="5" operator="greaterThan">
      <formula>C42*1.15</formula>
    </cfRule>
  </conditionalFormatting>
  <conditionalFormatting sqref="D43">
    <cfRule type="cellIs" dxfId="6" priority="27" operator="lessThan">
      <formula>C43*0.85</formula>
    </cfRule>
    <cfRule type="cellIs" dxfId="5" priority="4" operator="greaterThan">
      <formula>C43*1.15</formula>
    </cfRule>
  </conditionalFormatting>
  <conditionalFormatting sqref="D44">
    <cfRule type="cellIs" dxfId="4" priority="26" operator="lessThan">
      <formula>C44*0.85</formula>
    </cfRule>
    <cfRule type="cellIs" dxfId="3" priority="3" operator="greaterThan">
      <formula>C44*1.15</formula>
    </cfRule>
  </conditionalFormatting>
  <conditionalFormatting sqref="D45">
    <cfRule type="cellIs" dxfId="2" priority="25" operator="lessThan">
      <formula>C45*0.85</formula>
    </cfRule>
    <cfRule type="cellIs" dxfId="1" priority="2" operator="greaterThan">
      <formula>C45*1.15</formula>
    </cfRule>
  </conditionalFormatting>
  <conditionalFormatting sqref="D25">
    <cfRule type="cellIs" dxfId="0" priority="18" operator="greaterThan">
      <formula>C25*1.15</formula>
    </cfRule>
  </conditionalFormatting>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Forklaring</vt:lpstr>
      <vt:lpstr>Budget</vt:lpstr>
      <vt:lpstr>Slutregnskab</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 Meilandt Bygholm</dc:creator>
  <cp:lastModifiedBy>Peter Hald Vestergaard</cp:lastModifiedBy>
  <cp:lastPrinted>2023-01-26T09:50:30Z</cp:lastPrinted>
  <dcterms:created xsi:type="dcterms:W3CDTF">2022-02-28T11:57:26Z</dcterms:created>
  <dcterms:modified xsi:type="dcterms:W3CDTF">2023-03-01T12:50:04Z</dcterms:modified>
</cp:coreProperties>
</file>